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президентские состязания\"/>
    </mc:Choice>
  </mc:AlternateContent>
  <xr:revisionPtr revIDLastSave="0" documentId="13_ncr:1_{842428BB-009A-47DB-B37F-CC790A56097F}" xr6:coauthVersionLast="44" xr6:coauthVersionMax="44" xr10:uidLastSave="{00000000-0000-0000-0000-000000000000}"/>
  <bookViews>
    <workbookView xWindow="390" yWindow="390" windowWidth="21600" windowHeight="12945" tabRatio="697" firstSheet="2" activeTab="2" xr2:uid="{00000000-000D-0000-FFFF-FFFF00000000}"/>
  </bookViews>
  <sheets>
    <sheet name="Девушки" sheetId="1" state="hidden" r:id="rId1"/>
    <sheet name="Юноши" sheetId="2" state="hidden" r:id="rId2"/>
    <sheet name="Протокол" sheetId="6" r:id="rId3"/>
    <sheet name="Лист1" sheetId="7" r:id="rId4"/>
  </sheets>
  <definedNames>
    <definedName name="_xlnm._FilterDatabase" localSheetId="2" hidden="1">Протокол!$C$7:$D$15</definedName>
    <definedName name="_xlnm.Print_Area" localSheetId="0">Девушки!$A$1:$BO$91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2" i="6" l="1"/>
  <c r="T10" i="6" l="1"/>
  <c r="H9" i="6" l="1"/>
  <c r="H10" i="6"/>
  <c r="H11" i="6"/>
  <c r="H12" i="6"/>
  <c r="H13" i="6"/>
  <c r="H14" i="6"/>
  <c r="H15" i="6"/>
  <c r="H8" i="6"/>
  <c r="J8" i="6" l="1"/>
  <c r="L14" i="6" l="1"/>
  <c r="L10" i="6"/>
  <c r="L11" i="6"/>
  <c r="X14" i="6" l="1"/>
  <c r="V13" i="6"/>
  <c r="V12" i="6"/>
  <c r="X11" i="6"/>
  <c r="V10" i="6"/>
  <c r="L8" i="6"/>
  <c r="X9" i="6" l="1"/>
  <c r="L9" i="6"/>
  <c r="X12" i="6"/>
  <c r="L12" i="6"/>
  <c r="X13" i="6"/>
  <c r="L13" i="6"/>
  <c r="X15" i="6"/>
  <c r="L15" i="6"/>
  <c r="V8" i="6"/>
  <c r="V9" i="6"/>
  <c r="V11" i="6"/>
  <c r="V14" i="6"/>
  <c r="V15" i="6"/>
  <c r="X8" i="6"/>
  <c r="T8" i="6"/>
  <c r="R8" i="6"/>
  <c r="N8" i="6"/>
  <c r="P8" i="6"/>
  <c r="N9" i="6"/>
  <c r="P9" i="6"/>
  <c r="R9" i="6"/>
  <c r="T9" i="6"/>
  <c r="N10" i="6"/>
  <c r="P10" i="6"/>
  <c r="R10" i="6"/>
  <c r="J11" i="6"/>
  <c r="N11" i="6"/>
  <c r="P11" i="6"/>
  <c r="R11" i="6"/>
  <c r="T11" i="6"/>
  <c r="J12" i="6"/>
  <c r="P12" i="6"/>
  <c r="R12" i="6"/>
  <c r="T12" i="6"/>
  <c r="J13" i="6"/>
  <c r="N13" i="6"/>
  <c r="P13" i="6"/>
  <c r="R13" i="6"/>
  <c r="T13" i="6"/>
  <c r="J14" i="6"/>
  <c r="N14" i="6"/>
  <c r="P14" i="6"/>
  <c r="R14" i="6"/>
  <c r="T14" i="6"/>
  <c r="J15" i="6"/>
  <c r="N15" i="6"/>
  <c r="P15" i="6"/>
  <c r="R15" i="6"/>
  <c r="T15" i="6"/>
  <c r="J9" i="6"/>
  <c r="J10" i="6"/>
  <c r="Y9" i="6" l="1"/>
  <c r="Y8" i="6"/>
  <c r="Y10" i="6"/>
  <c r="Y15" i="6"/>
  <c r="Y13" i="6"/>
  <c r="Y11" i="6"/>
  <c r="Y14" i="6"/>
  <c r="Y1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Valued Acer Customer</author>
  </authors>
  <commentList>
    <comment ref="D4" authorId="0" shapeId="0" xr:uid="{00000000-0006-0000-0200-000001000000}">
      <text>
        <r>
          <rPr>
            <i/>
            <sz val="11"/>
            <color indexed="10"/>
            <rFont val="Tahoma"/>
            <family val="2"/>
            <charset val="204"/>
          </rPr>
          <t xml:space="preserve">Обязательно введите дату испытаний </t>
        </r>
        <r>
          <rPr>
            <i/>
            <sz val="9"/>
            <color indexed="8"/>
            <rFont val="Tahoma"/>
            <family val="2"/>
            <charset val="204"/>
          </rPr>
          <t>(число.месяц.год)</t>
        </r>
      </text>
    </comment>
    <comment ref="D6" authorId="0" shapeId="0" xr:uid="{00000000-0006-0000-0200-000002000000}">
      <text>
        <r>
          <rPr>
            <b/>
            <sz val="12"/>
            <color indexed="10"/>
            <rFont val="Tahoma"/>
            <family val="2"/>
            <charset val="204"/>
          </rPr>
          <t>ВНИМАНИЕ!</t>
        </r>
        <r>
          <rPr>
            <sz val="10"/>
            <color indexed="81"/>
            <rFont val="Tahoma"/>
            <family val="2"/>
            <charset val="204"/>
          </rPr>
          <t xml:space="preserve"> Обязательно введите "м" или "ж"
</t>
        </r>
      </text>
    </comment>
    <comment ref="E6" authorId="0" shapeId="0" xr:uid="{00000000-0006-0000-0200-000003000000}">
      <text>
        <r>
          <rPr>
            <b/>
            <sz val="11"/>
            <color indexed="10"/>
            <rFont val="Tahoma"/>
            <family val="2"/>
            <charset val="204"/>
          </rPr>
          <t>ВНИМАНИЕ!</t>
        </r>
        <r>
          <rPr>
            <b/>
            <sz val="10"/>
            <color indexed="81"/>
            <rFont val="Tahoma"/>
            <family val="2"/>
            <charset val="204"/>
          </rPr>
          <t xml:space="preserve"> </t>
        </r>
        <r>
          <rPr>
            <sz val="10"/>
            <color indexed="81"/>
            <rFont val="Tahoma"/>
            <family val="2"/>
            <charset val="204"/>
          </rPr>
          <t xml:space="preserve">Обязательно введите дату рождения (число.месяц.год)
</t>
        </r>
      </text>
    </comment>
    <comment ref="W6" authorId="0" shapeId="0" xr:uid="{00000000-0006-0000-0200-000004000000}">
      <text>
        <r>
          <rPr>
            <sz val="12"/>
            <color indexed="10"/>
            <rFont val="Tahoma"/>
            <family val="2"/>
            <charset val="204"/>
          </rPr>
          <t>ВНИМАНИЕ!!!</t>
        </r>
        <r>
          <rPr>
            <sz val="10"/>
            <color indexed="81"/>
            <rFont val="Tahoma"/>
            <family val="2"/>
            <charset val="204"/>
          </rPr>
          <t xml:space="preserve"> Минуты от секунд отделять точкой
</t>
        </r>
      </text>
    </comment>
  </commentList>
</comments>
</file>

<file path=xl/sharedStrings.xml><?xml version="1.0" encoding="utf-8"?>
<sst xmlns="http://schemas.openxmlformats.org/spreadsheetml/2006/main" count="1341" uniqueCount="471">
  <si>
    <t>Девочки</t>
  </si>
  <si>
    <t>Бег 1000м (мин,сек)</t>
  </si>
  <si>
    <t>Сгиб:и разгиб: рук в упоре лёжа</t>
  </si>
  <si>
    <t xml:space="preserve">Прыжок в длину (с/м) </t>
  </si>
  <si>
    <t>Очки</t>
  </si>
  <si>
    <t>-</t>
  </si>
  <si>
    <t>7.00,0</t>
  </si>
  <si>
    <t>ТАБЛИЦА оценки результатов тестовых испытаний участников  Всероссийского спортивно-оздоровительного фестиваля «Президентские состязания» (8-17 лет)</t>
  </si>
  <si>
    <t>Подъём туловища за 30 сек (кол-во раз)</t>
  </si>
  <si>
    <t>Юноши</t>
  </si>
  <si>
    <t xml:space="preserve">Наклон вперед (с/м) </t>
  </si>
  <si>
    <t>2,55,0</t>
  </si>
  <si>
    <t>2.58,0</t>
  </si>
  <si>
    <t>3.01,0</t>
  </si>
  <si>
    <t>3.04,0</t>
  </si>
  <si>
    <t>3.07,0</t>
  </si>
  <si>
    <t>3.10,0</t>
  </si>
  <si>
    <t>3.13,0</t>
  </si>
  <si>
    <t>3.16,0</t>
  </si>
  <si>
    <t>3.19,0</t>
  </si>
  <si>
    <t>3.22,0</t>
  </si>
  <si>
    <t>3.25,0</t>
  </si>
  <si>
    <t>3.27,0</t>
  </si>
  <si>
    <t>3.29,0</t>
  </si>
  <si>
    <t>3.31,0</t>
  </si>
  <si>
    <t>3.33,0</t>
  </si>
  <si>
    <t>3.35,0</t>
  </si>
  <si>
    <t>3.37,0</t>
  </si>
  <si>
    <t>3.39,0</t>
  </si>
  <si>
    <t>3.41,0</t>
  </si>
  <si>
    <t>3.43,0</t>
  </si>
  <si>
    <t>3.45,0</t>
  </si>
  <si>
    <t>3.46,0</t>
  </si>
  <si>
    <t>3.47,0</t>
  </si>
  <si>
    <t>3.48,0</t>
  </si>
  <si>
    <t>3.49,0</t>
  </si>
  <si>
    <t>3.50,0</t>
  </si>
  <si>
    <t>3.51,0</t>
  </si>
  <si>
    <t>3.53,0</t>
  </si>
  <si>
    <t>3.55,0</t>
  </si>
  <si>
    <t>3.57,0</t>
  </si>
  <si>
    <t>3.59,0</t>
  </si>
  <si>
    <t>4.01,0</t>
  </si>
  <si>
    <t>4.03,0</t>
  </si>
  <si>
    <t>4.05,0</t>
  </si>
  <si>
    <t>4.07,0</t>
  </si>
  <si>
    <t>4.09,0</t>
  </si>
  <si>
    <t>4.11,0</t>
  </si>
  <si>
    <t>4.13,0</t>
  </si>
  <si>
    <t>4.15,0</t>
  </si>
  <si>
    <t>4.17,0</t>
  </si>
  <si>
    <t>4.20,0</t>
  </si>
  <si>
    <t>4.23,0</t>
  </si>
  <si>
    <t>4.26,0</t>
  </si>
  <si>
    <t>4.29,0</t>
  </si>
  <si>
    <t>4.32,0</t>
  </si>
  <si>
    <t>4.35,0</t>
  </si>
  <si>
    <t>4.38,0</t>
  </si>
  <si>
    <t>4.41,0</t>
  </si>
  <si>
    <t>4.44,0</t>
  </si>
  <si>
    <t>4.47,0</t>
  </si>
  <si>
    <t>4.50,0</t>
  </si>
  <si>
    <t>4.54,0</t>
  </si>
  <si>
    <t>4.58,0</t>
  </si>
  <si>
    <t>5.02,0</t>
  </si>
  <si>
    <t>5.06,0</t>
  </si>
  <si>
    <t>5.10,0</t>
  </si>
  <si>
    <t>5.14,0</t>
  </si>
  <si>
    <t>5.18,0</t>
  </si>
  <si>
    <t>5.22,0</t>
  </si>
  <si>
    <t>5.26,0</t>
  </si>
  <si>
    <t>5.30,0</t>
  </si>
  <si>
    <t>5.35,0</t>
  </si>
  <si>
    <t>5.40,0</t>
  </si>
  <si>
    <t>5.45,0</t>
  </si>
  <si>
    <t>5.50,0</t>
  </si>
  <si>
    <t>5.55,0</t>
  </si>
  <si>
    <t>6.00,0</t>
  </si>
  <si>
    <t>6.05,0</t>
  </si>
  <si>
    <t>6.10,0</t>
  </si>
  <si>
    <t>6.15,0</t>
  </si>
  <si>
    <t>Подтягивание (раз)</t>
  </si>
  <si>
    <t>2.50,0</t>
  </si>
  <si>
    <t>2.53,0</t>
  </si>
  <si>
    <t>2.56,0</t>
  </si>
  <si>
    <t>2.59,0</t>
  </si>
  <si>
    <t>3.02,0</t>
  </si>
  <si>
    <t>3.05,0</t>
  </si>
  <si>
    <t>3.09,0</t>
  </si>
  <si>
    <t>3.11,0</t>
  </si>
  <si>
    <t>3.15,0</t>
  </si>
  <si>
    <t>3.17,0</t>
  </si>
  <si>
    <t>3.21,0</t>
  </si>
  <si>
    <t>3.23,0</t>
  </si>
  <si>
    <t>3.36,0</t>
  </si>
  <si>
    <t>3.38,0</t>
  </si>
  <si>
    <t>3.40,0</t>
  </si>
  <si>
    <t>3.42,0</t>
  </si>
  <si>
    <t>3.44,0</t>
  </si>
  <si>
    <t>4.08,0</t>
  </si>
  <si>
    <t>4.14,0</t>
  </si>
  <si>
    <t>5.15,0</t>
  </si>
  <si>
    <t>5.20,0</t>
  </si>
  <si>
    <t>5.25,0</t>
  </si>
  <si>
    <t>3.20,0</t>
  </si>
  <si>
    <t>3.26,0</t>
  </si>
  <si>
    <t>3.32,0</t>
  </si>
  <si>
    <t>3.56,0</t>
  </si>
  <si>
    <t>4.02,0</t>
  </si>
  <si>
    <t>4.16,0</t>
  </si>
  <si>
    <t>4,17,0</t>
  </si>
  <si>
    <t>4.18,0</t>
  </si>
  <si>
    <t>4.19,0</t>
  </si>
  <si>
    <t>4.22,0</t>
  </si>
  <si>
    <t>4.24,0</t>
  </si>
  <si>
    <t>4.28,0</t>
  </si>
  <si>
    <t>4.30,0</t>
  </si>
  <si>
    <t>4.34,0</t>
  </si>
  <si>
    <t>4.36,0</t>
  </si>
  <si>
    <t>4.40,0</t>
  </si>
  <si>
    <t>4.43,0</t>
  </si>
  <si>
    <t>4.46,0</t>
  </si>
  <si>
    <t>4.49,0</t>
  </si>
  <si>
    <t>4.52,0</t>
  </si>
  <si>
    <t>4.55,0</t>
  </si>
  <si>
    <t>5.01,0</t>
  </si>
  <si>
    <t>5.04,0</t>
  </si>
  <si>
    <t>5.07,0</t>
  </si>
  <si>
    <t>5.34,0</t>
  </si>
  <si>
    <t>5.38,0</t>
  </si>
  <si>
    <t>5.42,0</t>
  </si>
  <si>
    <t>5.46,0</t>
  </si>
  <si>
    <t>6.20,0</t>
  </si>
  <si>
    <t>6.25,0</t>
  </si>
  <si>
    <t>6.30,0</t>
  </si>
  <si>
    <t>6.35,0</t>
  </si>
  <si>
    <t>6.40,0</t>
  </si>
  <si>
    <t>6.45,0</t>
  </si>
  <si>
    <t>6.50,0</t>
  </si>
  <si>
    <t>6.55,0</t>
  </si>
  <si>
    <t>3.08,0</t>
  </si>
  <si>
    <t>3.14,0</t>
  </si>
  <si>
    <t>3.52,0</t>
  </si>
  <si>
    <t>3.54,0</t>
  </si>
  <si>
    <t>3.58,0</t>
  </si>
  <si>
    <t>4.00,0</t>
  </si>
  <si>
    <t>4.04,0</t>
  </si>
  <si>
    <t>4.06,0</t>
  </si>
  <si>
    <t>4.10,0</t>
  </si>
  <si>
    <t>4.12,0</t>
  </si>
  <si>
    <t>4.27,0</t>
  </si>
  <si>
    <t>4.33,0</t>
  </si>
  <si>
    <t>4.39,0</t>
  </si>
  <si>
    <t>4.42,0</t>
  </si>
  <si>
    <t>4.45,0</t>
  </si>
  <si>
    <t>4.48,0</t>
  </si>
  <si>
    <t>4.51,0</t>
  </si>
  <si>
    <t>4.59,0</t>
  </si>
  <si>
    <t>5.03,0</t>
  </si>
  <si>
    <t>5.11,0</t>
  </si>
  <si>
    <t>5.19,0</t>
  </si>
  <si>
    <t>5.23,0</t>
  </si>
  <si>
    <t>5.27,0</t>
  </si>
  <si>
    <t>5,31,0</t>
  </si>
  <si>
    <t>5.39,0</t>
  </si>
  <si>
    <t>5.43,0</t>
  </si>
  <si>
    <t>5.47,0</t>
  </si>
  <si>
    <t>2.45,0</t>
  </si>
  <si>
    <t>2.48,0</t>
  </si>
  <si>
    <t>2.51,0</t>
  </si>
  <si>
    <t>2.54,0</t>
  </si>
  <si>
    <t>2.57,0</t>
  </si>
  <si>
    <t>3.00,0</t>
  </si>
  <si>
    <t>3.06,0</t>
  </si>
  <si>
    <t>3.12,0</t>
  </si>
  <si>
    <t>3.24,0</t>
  </si>
  <si>
    <t>3.28,0</t>
  </si>
  <si>
    <t>3.30,0</t>
  </si>
  <si>
    <t>3,31,0</t>
  </si>
  <si>
    <t>3.34,0</t>
  </si>
  <si>
    <t>4.56,0</t>
  </si>
  <si>
    <t>5.00,0</t>
  </si>
  <si>
    <t>5.05,0</t>
  </si>
  <si>
    <t>2.47.0</t>
  </si>
  <si>
    <t>2.49,0</t>
  </si>
  <si>
    <t>3.03,0</t>
  </si>
  <si>
    <t>3.25.0</t>
  </si>
  <si>
    <t>3.31.0</t>
  </si>
  <si>
    <t>3.44.0</t>
  </si>
  <si>
    <t>3.52.0</t>
  </si>
  <si>
    <t>4.25,0</t>
  </si>
  <si>
    <t>4,32,0</t>
  </si>
  <si>
    <t>2.41,0</t>
  </si>
  <si>
    <t>2.43,0</t>
  </si>
  <si>
    <t>2.47,0</t>
  </si>
  <si>
    <t>2.55,0</t>
  </si>
  <si>
    <t>3.18,0</t>
  </si>
  <si>
    <t>2.38,0</t>
  </si>
  <si>
    <t>2.40,0</t>
  </si>
  <si>
    <t>2.42,0</t>
  </si>
  <si>
    <t>2.44,0</t>
  </si>
  <si>
    <t>2.46,0</t>
  </si>
  <si>
    <t>2.52,0</t>
  </si>
  <si>
    <t>3,16,0</t>
  </si>
  <si>
    <t>4.21,0</t>
  </si>
  <si>
    <t>4.31,0</t>
  </si>
  <si>
    <t>!26</t>
  </si>
  <si>
    <t>!23</t>
  </si>
  <si>
    <t>!21</t>
  </si>
  <si>
    <t>№</t>
  </si>
  <si>
    <t>Ф.И.</t>
  </si>
  <si>
    <t>рез-т</t>
  </si>
  <si>
    <t>очки</t>
  </si>
  <si>
    <t>Возраст</t>
  </si>
  <si>
    <t>пол</t>
  </si>
  <si>
    <t>Дата состязаний</t>
  </si>
  <si>
    <t>Всего очков</t>
  </si>
  <si>
    <t>3.45</t>
  </si>
  <si>
    <t>3.49</t>
  </si>
  <si>
    <t>3.53</t>
  </si>
  <si>
    <t>3.57</t>
  </si>
  <si>
    <t>4.01</t>
  </si>
  <si>
    <t>4.05</t>
  </si>
  <si>
    <t>4.08</t>
  </si>
  <si>
    <t>7.30</t>
  </si>
  <si>
    <t>7.25</t>
  </si>
  <si>
    <t>7.20</t>
  </si>
  <si>
    <t>7.15</t>
  </si>
  <si>
    <t>7.10</t>
  </si>
  <si>
    <t>7.05</t>
  </si>
  <si>
    <t>7.00</t>
  </si>
  <si>
    <t>6.55</t>
  </si>
  <si>
    <t>6.50</t>
  </si>
  <si>
    <t>6.45</t>
  </si>
  <si>
    <t>6.40</t>
  </si>
  <si>
    <t>6.35</t>
  </si>
  <si>
    <t>6.30</t>
  </si>
  <si>
    <t>6.25</t>
  </si>
  <si>
    <t>6.20</t>
  </si>
  <si>
    <t>6.16</t>
  </si>
  <si>
    <t>6.12</t>
  </si>
  <si>
    <t>6.08</t>
  </si>
  <si>
    <t>6.04</t>
  </si>
  <si>
    <t>5.56</t>
  </si>
  <si>
    <t>5.52</t>
  </si>
  <si>
    <t>5.48</t>
  </si>
  <si>
    <t>5.44</t>
  </si>
  <si>
    <t>5.40</t>
  </si>
  <si>
    <t>5.37</t>
  </si>
  <si>
    <t>5.34</t>
  </si>
  <si>
    <t>5.31</t>
  </si>
  <si>
    <t>5.28</t>
  </si>
  <si>
    <t>5.25</t>
  </si>
  <si>
    <t>5.22</t>
  </si>
  <si>
    <t>5.19</t>
  </si>
  <si>
    <t>5.16</t>
  </si>
  <si>
    <t>5.13</t>
  </si>
  <si>
    <t>5.10</t>
  </si>
  <si>
    <t>5.08</t>
  </si>
  <si>
    <t>5.06</t>
  </si>
  <si>
    <t>5.04</t>
  </si>
  <si>
    <t>5.02</t>
  </si>
  <si>
    <t>5.00</t>
  </si>
  <si>
    <t>4.58</t>
  </si>
  <si>
    <t>4.56</t>
  </si>
  <si>
    <t>4.54</t>
  </si>
  <si>
    <t>4.52</t>
  </si>
  <si>
    <t>4.50</t>
  </si>
  <si>
    <t>4.49</t>
  </si>
  <si>
    <t>4.48</t>
  </si>
  <si>
    <t>4.47</t>
  </si>
  <si>
    <t>4.46</t>
  </si>
  <si>
    <t>4.45</t>
  </si>
  <si>
    <t>4.43</t>
  </si>
  <si>
    <t>4.41</t>
  </si>
  <si>
    <t>4.39</t>
  </si>
  <si>
    <t>4.37</t>
  </si>
  <si>
    <t>4.35</t>
  </si>
  <si>
    <t>4.32</t>
  </si>
  <si>
    <t>4.29</t>
  </si>
  <si>
    <t>4.26</t>
  </si>
  <si>
    <t>4.23</t>
  </si>
  <si>
    <t>4.20</t>
  </si>
  <si>
    <t>4.17</t>
  </si>
  <si>
    <t>4.14</t>
  </si>
  <si>
    <t>4.11</t>
  </si>
  <si>
    <t>6.00</t>
  </si>
  <si>
    <t>3.21</t>
  </si>
  <si>
    <t>3.33</t>
  </si>
  <si>
    <t>7.31</t>
  </si>
  <si>
    <t>3.20</t>
  </si>
  <si>
    <t>0.00</t>
  </si>
  <si>
    <t>2.56</t>
  </si>
  <si>
    <t>3.44</t>
  </si>
  <si>
    <t>3.59</t>
  </si>
  <si>
    <t>3.25</t>
  </si>
  <si>
    <t>3.29</t>
  </si>
  <si>
    <t>3.37</t>
  </si>
  <si>
    <t>3.41</t>
  </si>
  <si>
    <t>3.15</t>
  </si>
  <si>
    <t>3.08</t>
  </si>
  <si>
    <t>3.13</t>
  </si>
  <si>
    <t>3.18</t>
  </si>
  <si>
    <t>3.11</t>
  </si>
  <si>
    <t>3.06</t>
  </si>
  <si>
    <t>3.01</t>
  </si>
  <si>
    <t>2.59</t>
  </si>
  <si>
    <t>3.02</t>
  </si>
  <si>
    <t>3.05</t>
  </si>
  <si>
    <t>3.07</t>
  </si>
  <si>
    <t>3.09</t>
  </si>
  <si>
    <t>4,00</t>
  </si>
  <si>
    <t>3.48</t>
  </si>
  <si>
    <t>3.51</t>
  </si>
  <si>
    <t>3.54</t>
  </si>
  <si>
    <t>4.00</t>
  </si>
  <si>
    <t>4.03</t>
  </si>
  <si>
    <t>4.06</t>
  </si>
  <si>
    <t>4.09</t>
  </si>
  <si>
    <t>4.12</t>
  </si>
  <si>
    <t>4.15</t>
  </si>
  <si>
    <t>4.19</t>
  </si>
  <si>
    <t>4.21</t>
  </si>
  <si>
    <t>4.25</t>
  </si>
  <si>
    <t>4.27</t>
  </si>
  <si>
    <t>4.28</t>
  </si>
  <si>
    <t>4.30</t>
  </si>
  <si>
    <t>4.34</t>
  </si>
  <si>
    <t>4.38</t>
  </si>
  <si>
    <t>4.40</t>
  </si>
  <si>
    <t>4.42</t>
  </si>
  <si>
    <t>4.44</t>
  </si>
  <si>
    <t>4.53</t>
  </si>
  <si>
    <t>4.59</t>
  </si>
  <si>
    <t>5.05</t>
  </si>
  <si>
    <t>5.11</t>
  </si>
  <si>
    <t>5.14</t>
  </si>
  <si>
    <t>5.17</t>
  </si>
  <si>
    <t>5.20</t>
  </si>
  <si>
    <t>5.24</t>
  </si>
  <si>
    <t>5.32</t>
  </si>
  <si>
    <t>5.36</t>
  </si>
  <si>
    <t>6.15</t>
  </si>
  <si>
    <t>3.12</t>
  </si>
  <si>
    <t>3.10</t>
  </si>
  <si>
    <t>3.24</t>
  </si>
  <si>
    <t>3.27</t>
  </si>
  <si>
    <t>3.30</t>
  </si>
  <si>
    <t>3.36</t>
  </si>
  <si>
    <t>3.39</t>
  </si>
  <si>
    <t>3.42</t>
  </si>
  <si>
    <t>4.02</t>
  </si>
  <si>
    <t>4.04</t>
  </si>
  <si>
    <t>4.10</t>
  </si>
  <si>
    <t>4.13</t>
  </si>
  <si>
    <t>6.10</t>
  </si>
  <si>
    <t>6.05</t>
  </si>
  <si>
    <t>4.24</t>
  </si>
  <si>
    <t>4.22</t>
  </si>
  <si>
    <t>4.18</t>
  </si>
  <si>
    <t>4.16</t>
  </si>
  <si>
    <t>2.55</t>
  </si>
  <si>
    <t>2.50</t>
  </si>
  <si>
    <t>2.53</t>
  </si>
  <si>
    <t>3.17</t>
  </si>
  <si>
    <t>3.19</t>
  </si>
  <si>
    <t>3.23</t>
  </si>
  <si>
    <t>3.31</t>
  </si>
  <si>
    <t>3.35</t>
  </si>
  <si>
    <t>3.38</t>
  </si>
  <si>
    <t>3.40</t>
  </si>
  <si>
    <t>3.46</t>
  </si>
  <si>
    <t>3.50</t>
  </si>
  <si>
    <t>3.52</t>
  </si>
  <si>
    <t>3.56</t>
  </si>
  <si>
    <t>3.58</t>
  </si>
  <si>
    <t>5.55</t>
  </si>
  <si>
    <t>5.50</t>
  </si>
  <si>
    <t>5.45</t>
  </si>
  <si>
    <t>5.12</t>
  </si>
  <si>
    <t>4.57</t>
  </si>
  <si>
    <t>4.51</t>
  </si>
  <si>
    <t>4.36</t>
  </si>
  <si>
    <t>4.33</t>
  </si>
  <si>
    <t>5.41</t>
  </si>
  <si>
    <t>5.33</t>
  </si>
  <si>
    <t>5.29</t>
  </si>
  <si>
    <t>5.15</t>
  </si>
  <si>
    <t>5.23</t>
  </si>
  <si>
    <t>5.27</t>
  </si>
  <si>
    <t>5.35</t>
  </si>
  <si>
    <t>5.26</t>
  </si>
  <si>
    <t>5.21</t>
  </si>
  <si>
    <t>5.09</t>
  </si>
  <si>
    <t>4.07</t>
  </si>
  <si>
    <t>3.34</t>
  </si>
  <si>
    <t>3.28</t>
  </si>
  <si>
    <t>3.22</t>
  </si>
  <si>
    <t>3.16</t>
  </si>
  <si>
    <t>3.14</t>
  </si>
  <si>
    <t>5.51</t>
  </si>
  <si>
    <t>5.47</t>
  </si>
  <si>
    <t>5.43</t>
  </si>
  <si>
    <t>5.39</t>
  </si>
  <si>
    <t>5.30</t>
  </si>
  <si>
    <t>5.38</t>
  </si>
  <si>
    <t>5.42</t>
  </si>
  <si>
    <t>5.46</t>
  </si>
  <si>
    <t>5.18</t>
  </si>
  <si>
    <t>5.03</t>
  </si>
  <si>
    <t>5.01</t>
  </si>
  <si>
    <t>5.07</t>
  </si>
  <si>
    <t>4.31</t>
  </si>
  <si>
    <t>4.55</t>
  </si>
  <si>
    <t>3.55</t>
  </si>
  <si>
    <t>3.47</t>
  </si>
  <si>
    <t>3.43</t>
  </si>
  <si>
    <t>3.32</t>
  </si>
  <si>
    <t>3.26</t>
  </si>
  <si>
    <t>3.04</t>
  </si>
  <si>
    <t>2.58</t>
  </si>
  <si>
    <t>3.00</t>
  </si>
  <si>
    <t>3.03</t>
  </si>
  <si>
    <t>7.06</t>
  </si>
  <si>
    <t>6.46</t>
  </si>
  <si>
    <t>6.31</t>
  </si>
  <si>
    <t>6.11</t>
  </si>
  <si>
    <t>6.06</t>
  </si>
  <si>
    <t>6.01</t>
  </si>
  <si>
    <t>5.51,0</t>
  </si>
  <si>
    <t>7.01,0</t>
  </si>
  <si>
    <t>6.41,0</t>
  </si>
  <si>
    <t>6.16,0</t>
  </si>
  <si>
    <t>5.56,0</t>
  </si>
  <si>
    <t>5.36,0</t>
  </si>
  <si>
    <t>5.16,0</t>
  </si>
  <si>
    <t>0.00,0</t>
  </si>
  <si>
    <r>
      <t xml:space="preserve">Отжимания (дев) Подтягивание (юн) </t>
    </r>
    <r>
      <rPr>
        <i/>
        <sz val="10"/>
        <rFont val="Times New Roman"/>
        <family val="1"/>
        <charset val="204"/>
      </rPr>
      <t>(раз)</t>
    </r>
  </si>
  <si>
    <r>
      <t xml:space="preserve">Прыжок в длину с места </t>
    </r>
    <r>
      <rPr>
        <i/>
        <sz val="10"/>
        <rFont val="Times New Roman"/>
        <family val="1"/>
        <charset val="204"/>
      </rPr>
      <t>(см)</t>
    </r>
  </si>
  <si>
    <r>
      <t xml:space="preserve">Подъём туловища за 30 сек </t>
    </r>
    <r>
      <rPr>
        <i/>
        <sz val="10"/>
        <rFont val="Times New Roman"/>
        <family val="1"/>
        <charset val="204"/>
      </rPr>
      <t>(раз)</t>
    </r>
  </si>
  <si>
    <r>
      <t xml:space="preserve">Наклон вперёд </t>
    </r>
    <r>
      <rPr>
        <i/>
        <sz val="10"/>
        <rFont val="Times New Roman"/>
        <family val="1"/>
        <charset val="204"/>
      </rPr>
      <t>(см)</t>
    </r>
  </si>
  <si>
    <r>
      <t xml:space="preserve">Бег 1000 м </t>
    </r>
    <r>
      <rPr>
        <i/>
        <sz val="10"/>
        <rFont val="Times New Roman"/>
        <family val="1"/>
        <charset val="204"/>
      </rPr>
      <t>(мин, сек)</t>
    </r>
  </si>
  <si>
    <t>Дата рож_я</t>
  </si>
  <si>
    <t>Учитель физкультуры:</t>
  </si>
  <si>
    <t>Фамилия И.О.</t>
  </si>
  <si>
    <t>ж</t>
  </si>
  <si>
    <t>Протокол соревнований  «Президентские состязания»</t>
  </si>
  <si>
    <t>Челночный бег 3 х 10 м (сек)</t>
  </si>
  <si>
    <t>Бег 60м (сек,)</t>
  </si>
  <si>
    <r>
      <t xml:space="preserve">Бег 60 м </t>
    </r>
    <r>
      <rPr>
        <b/>
        <i/>
        <sz val="10"/>
        <rFont val="Times New Roman"/>
        <family val="1"/>
        <charset val="204"/>
      </rPr>
      <t>(сек)</t>
    </r>
  </si>
  <si>
    <t>название ОУ</t>
  </si>
  <si>
    <t>класс</t>
  </si>
  <si>
    <t>м</t>
  </si>
  <si>
    <t xml:space="preserve"> </t>
  </si>
  <si>
    <t xml:space="preserve">  </t>
  </si>
  <si>
    <t>Бег 100м (сек,)</t>
  </si>
  <si>
    <r>
      <t xml:space="preserve">Бег 100 м </t>
    </r>
    <r>
      <rPr>
        <b/>
        <i/>
        <sz val="10"/>
        <rFont val="Times New Roman"/>
        <family val="1"/>
        <charset val="204"/>
      </rPr>
      <t>(сек)</t>
    </r>
  </si>
  <si>
    <t>Бег 30м (сек,)</t>
  </si>
  <si>
    <r>
      <t xml:space="preserve">Бег 30 м </t>
    </r>
    <r>
      <rPr>
        <b/>
        <i/>
        <sz val="10"/>
        <rFont val="Times New Roman"/>
        <family val="1"/>
        <charset val="204"/>
      </rPr>
      <t>(сек)</t>
    </r>
  </si>
  <si>
    <t>Маловская СОШ</t>
  </si>
  <si>
    <t>Чернышев П.С.</t>
  </si>
  <si>
    <t>Фатеев Иван</t>
  </si>
  <si>
    <t>Ожигов Никанор</t>
  </si>
  <si>
    <t>Кудьяров Павел</t>
  </si>
  <si>
    <t>Иванова Дарья</t>
  </si>
  <si>
    <t>Пантина Евгения</t>
  </si>
  <si>
    <t>Черкинская Татьяна</t>
  </si>
  <si>
    <t>3,10</t>
  </si>
  <si>
    <t>3,53</t>
  </si>
  <si>
    <t>3,54</t>
  </si>
  <si>
    <t>3,51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</si>
</sst>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:ss.0;@"/>
    <numFmt numFmtId="165" formatCode="0_ ;[Red]\-0\ "/>
    <numFmt numFmtId="166" formatCode="0.0_ ;[Red]\-0.0\ "/>
    <numFmt numFmtId="167" formatCode="0.0"/>
    <numFmt numFmtId="168" formatCode="[$-F419]yyyy\,\ mmmm;@"/>
  </numFmts>
  <fonts count="4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name val="Arial Cyr"/>
      <charset val="204"/>
    </font>
    <font>
      <sz val="10"/>
      <color rgb="FF00000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2"/>
      <color indexed="10"/>
      <name val="Tahoma"/>
      <family val="2"/>
      <charset val="204"/>
    </font>
    <font>
      <i/>
      <sz val="11"/>
      <color indexed="10"/>
      <name val="Tahoma"/>
      <family val="2"/>
      <charset val="204"/>
    </font>
    <font>
      <i/>
      <sz val="9"/>
      <color indexed="8"/>
      <name val="Tahoma"/>
      <family val="2"/>
      <charset val="204"/>
    </font>
    <font>
      <b/>
      <sz val="11"/>
      <color indexed="10"/>
      <name val="Tahoma"/>
      <family val="2"/>
      <charset val="204"/>
    </font>
    <font>
      <b/>
      <sz val="8"/>
      <name val="Times New Roman"/>
      <family val="1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color indexed="10"/>
      <name val="Tahoma"/>
      <family val="2"/>
      <charset val="204"/>
    </font>
    <font>
      <sz val="9"/>
      <name val="Calibri"/>
      <family val="2"/>
      <charset val="204"/>
    </font>
    <font>
      <b/>
      <sz val="7"/>
      <name val="Times New Roman"/>
      <family val="1"/>
      <charset val="204"/>
    </font>
    <font>
      <b/>
      <sz val="11"/>
      <name val="Arial Cyr"/>
      <charset val="204"/>
    </font>
    <font>
      <sz val="12"/>
      <name val="Arial Cyr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b/>
      <sz val="10"/>
      <color rgb="FF000000"/>
      <name val="SimHei"/>
      <family val="3"/>
    </font>
    <font>
      <b/>
      <sz val="10"/>
      <color rgb="FF000000"/>
      <name val="Lucida Sans Unicode"/>
      <family val="2"/>
      <charset val="204"/>
    </font>
    <font>
      <sz val="10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45" fillId="0" borderId="0"/>
    <xf numFmtId="0" fontId="41" fillId="0" borderId="0"/>
    <xf numFmtId="0" fontId="1" fillId="0" borderId="0"/>
  </cellStyleXfs>
  <cellXfs count="511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 vertical="top" wrapText="1"/>
    </xf>
    <xf numFmtId="0" fontId="3" fillId="3" borderId="20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 wrapText="1"/>
    </xf>
    <xf numFmtId="0" fontId="5" fillId="4" borderId="3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 wrapText="1"/>
    </xf>
    <xf numFmtId="0" fontId="3" fillId="7" borderId="30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center" vertical="center"/>
    </xf>
    <xf numFmtId="0" fontId="3" fillId="7" borderId="28" xfId="0" applyFont="1" applyFill="1" applyBorder="1" applyAlignment="1">
      <alignment horizontal="center" vertical="center"/>
    </xf>
    <xf numFmtId="0" fontId="5" fillId="8" borderId="36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/>
    </xf>
    <xf numFmtId="0" fontId="14" fillId="8" borderId="11" xfId="0" applyFont="1" applyFill="1" applyBorder="1" applyAlignment="1">
      <alignment wrapText="1"/>
    </xf>
    <xf numFmtId="0" fontId="14" fillId="8" borderId="11" xfId="0" applyFont="1" applyFill="1" applyBorder="1" applyAlignment="1">
      <alignment horizontal="center" vertical="top" wrapText="1"/>
    </xf>
    <xf numFmtId="0" fontId="9" fillId="8" borderId="11" xfId="0" applyFont="1" applyFill="1" applyBorder="1" applyAlignment="1">
      <alignment horizontal="justify" vertical="top" wrapText="1"/>
    </xf>
    <xf numFmtId="0" fontId="14" fillId="8" borderId="11" xfId="0" applyFont="1" applyFill="1" applyBorder="1" applyAlignment="1">
      <alignment horizontal="center" wrapText="1"/>
    </xf>
    <xf numFmtId="0" fontId="5" fillId="8" borderId="37" xfId="0" applyFont="1" applyFill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horizontal="center" wrapText="1"/>
    </xf>
    <xf numFmtId="0" fontId="15" fillId="8" borderId="11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/>
    </xf>
    <xf numFmtId="0" fontId="15" fillId="9" borderId="0" xfId="0" applyFont="1" applyFill="1" applyBorder="1" applyAlignment="1">
      <alignment horizont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29" xfId="0" applyFont="1" applyFill="1" applyBorder="1" applyAlignment="1">
      <alignment horizontal="center" vertical="center" wrapText="1"/>
    </xf>
    <xf numFmtId="0" fontId="5" fillId="10" borderId="30" xfId="0" applyFont="1" applyFill="1" applyBorder="1" applyAlignment="1">
      <alignment horizontal="center" vertical="center" wrapText="1"/>
    </xf>
    <xf numFmtId="0" fontId="14" fillId="10" borderId="11" xfId="0" applyFont="1" applyFill="1" applyBorder="1" applyAlignment="1">
      <alignment wrapText="1"/>
    </xf>
    <xf numFmtId="0" fontId="14" fillId="10" borderId="11" xfId="0" applyFont="1" applyFill="1" applyBorder="1" applyAlignment="1">
      <alignment horizontal="center" vertical="top" wrapText="1"/>
    </xf>
    <xf numFmtId="0" fontId="9" fillId="10" borderId="11" xfId="0" applyFont="1" applyFill="1" applyBorder="1" applyAlignment="1">
      <alignment horizontal="justify" vertical="top" wrapText="1"/>
    </xf>
    <xf numFmtId="0" fontId="14" fillId="10" borderId="11" xfId="0" applyFont="1" applyFill="1" applyBorder="1" applyAlignment="1">
      <alignment horizontal="center" wrapText="1"/>
    </xf>
    <xf numFmtId="0" fontId="5" fillId="10" borderId="31" xfId="0" applyFont="1" applyFill="1" applyBorder="1" applyAlignment="1">
      <alignment horizontal="center" vertical="center" wrapText="1"/>
    </xf>
    <xf numFmtId="0" fontId="15" fillId="10" borderId="11" xfId="0" applyFont="1" applyFill="1" applyBorder="1" applyAlignment="1">
      <alignment horizontal="center" wrapText="1"/>
    </xf>
    <xf numFmtId="0" fontId="14" fillId="10" borderId="10" xfId="0" applyFont="1" applyFill="1" applyBorder="1" applyAlignment="1">
      <alignment horizontal="center" vertical="top" wrapText="1"/>
    </xf>
    <xf numFmtId="0" fontId="15" fillId="10" borderId="11" xfId="0" applyFont="1" applyFill="1" applyBorder="1" applyAlignment="1">
      <alignment horizontal="center" vertical="top" wrapText="1"/>
    </xf>
    <xf numFmtId="0" fontId="14" fillId="8" borderId="7" xfId="0" applyFont="1" applyFill="1" applyBorder="1" applyAlignment="1">
      <alignment horizontal="center" vertical="top" wrapText="1"/>
    </xf>
    <xf numFmtId="0" fontId="9" fillId="8" borderId="7" xfId="0" applyFont="1" applyFill="1" applyBorder="1" applyAlignment="1">
      <alignment horizontal="justify" vertical="top" wrapText="1"/>
    </xf>
    <xf numFmtId="0" fontId="14" fillId="8" borderId="7" xfId="0" applyFont="1" applyFill="1" applyBorder="1" applyAlignment="1">
      <alignment horizontal="center" wrapText="1"/>
    </xf>
    <xf numFmtId="0" fontId="14" fillId="10" borderId="7" xfId="0" applyFont="1" applyFill="1" applyBorder="1" applyAlignment="1">
      <alignment horizontal="center" vertical="top" wrapText="1"/>
    </xf>
    <xf numFmtId="0" fontId="9" fillId="10" borderId="7" xfId="0" applyFont="1" applyFill="1" applyBorder="1" applyAlignment="1">
      <alignment horizontal="justify" vertical="top" wrapText="1"/>
    </xf>
    <xf numFmtId="0" fontId="14" fillId="10" borderId="7" xfId="0" applyFont="1" applyFill="1" applyBorder="1" applyAlignment="1">
      <alignment horizontal="center" wrapText="1"/>
    </xf>
    <xf numFmtId="0" fontId="14" fillId="8" borderId="15" xfId="0" applyFont="1" applyFill="1" applyBorder="1" applyAlignment="1">
      <alignment wrapText="1"/>
    </xf>
    <xf numFmtId="0" fontId="14" fillId="8" borderId="15" xfId="0" applyFont="1" applyFill="1" applyBorder="1" applyAlignment="1">
      <alignment horizontal="center" vertical="top" wrapText="1"/>
    </xf>
    <xf numFmtId="0" fontId="9" fillId="8" borderId="15" xfId="0" applyFont="1" applyFill="1" applyBorder="1" applyAlignment="1">
      <alignment horizontal="justify" vertical="top" wrapText="1"/>
    </xf>
    <xf numFmtId="0" fontId="14" fillId="8" borderId="15" xfId="0" applyFont="1" applyFill="1" applyBorder="1" applyAlignment="1">
      <alignment horizontal="center" wrapText="1"/>
    </xf>
    <xf numFmtId="0" fontId="14" fillId="10" borderId="15" xfId="0" applyFont="1" applyFill="1" applyBorder="1" applyAlignment="1">
      <alignment horizontal="center" vertical="top" wrapText="1"/>
    </xf>
    <xf numFmtId="0" fontId="9" fillId="10" borderId="15" xfId="0" applyFont="1" applyFill="1" applyBorder="1" applyAlignment="1">
      <alignment horizontal="justify" vertical="top" wrapText="1"/>
    </xf>
    <xf numFmtId="0" fontId="14" fillId="10" borderId="15" xfId="0" applyFont="1" applyFill="1" applyBorder="1" applyAlignment="1">
      <alignment horizontal="center" wrapText="1"/>
    </xf>
    <xf numFmtId="0" fontId="15" fillId="8" borderId="7" xfId="0" applyFont="1" applyFill="1" applyBorder="1" applyAlignment="1">
      <alignment horizontal="center" wrapText="1"/>
    </xf>
    <xf numFmtId="0" fontId="15" fillId="10" borderId="7" xfId="0" applyFont="1" applyFill="1" applyBorder="1" applyAlignment="1">
      <alignment horizontal="center" wrapText="1"/>
    </xf>
    <xf numFmtId="0" fontId="14" fillId="10" borderId="6" xfId="0" applyFont="1" applyFill="1" applyBorder="1" applyAlignment="1">
      <alignment horizontal="center" vertical="top" wrapText="1"/>
    </xf>
    <xf numFmtId="0" fontId="15" fillId="8" borderId="15" xfId="0" applyFont="1" applyFill="1" applyBorder="1" applyAlignment="1">
      <alignment horizontal="center" wrapText="1"/>
    </xf>
    <xf numFmtId="0" fontId="15" fillId="10" borderId="15" xfId="0" applyFont="1" applyFill="1" applyBorder="1" applyAlignment="1">
      <alignment horizontal="center" vertical="top" wrapText="1"/>
    </xf>
    <xf numFmtId="0" fontId="14" fillId="10" borderId="14" xfId="0" applyFont="1" applyFill="1" applyBorder="1" applyAlignment="1">
      <alignment horizontal="center" vertical="top" wrapText="1"/>
    </xf>
    <xf numFmtId="0" fontId="15" fillId="8" borderId="15" xfId="0" applyFont="1" applyFill="1" applyBorder="1" applyAlignment="1">
      <alignment horizontal="center" vertical="top" wrapText="1"/>
    </xf>
    <xf numFmtId="0" fontId="15" fillId="10" borderId="15" xfId="0" applyFont="1" applyFill="1" applyBorder="1" applyAlignment="1">
      <alignment horizontal="center" wrapText="1"/>
    </xf>
    <xf numFmtId="0" fontId="15" fillId="10" borderId="7" xfId="0" applyFont="1" applyFill="1" applyBorder="1" applyAlignment="1">
      <alignment horizontal="center" vertical="top" wrapText="1"/>
    </xf>
    <xf numFmtId="0" fontId="5" fillId="10" borderId="15" xfId="0" applyFont="1" applyFill="1" applyBorder="1" applyAlignment="1">
      <alignment horizontal="center" vertical="center" wrapText="1"/>
    </xf>
    <xf numFmtId="164" fontId="6" fillId="6" borderId="24" xfId="0" applyNumberFormat="1" applyFont="1" applyFill="1" applyBorder="1" applyAlignment="1">
      <alignment horizontal="left" vertical="center"/>
    </xf>
    <xf numFmtId="164" fontId="6" fillId="6" borderId="7" xfId="0" applyNumberFormat="1" applyFont="1" applyFill="1" applyBorder="1" applyAlignment="1">
      <alignment horizontal="left" vertical="center"/>
    </xf>
    <xf numFmtId="164" fontId="6" fillId="6" borderId="25" xfId="0" applyNumberFormat="1" applyFont="1" applyFill="1" applyBorder="1" applyAlignment="1">
      <alignment horizontal="left" vertical="center"/>
    </xf>
    <xf numFmtId="164" fontId="6" fillId="6" borderId="11" xfId="0" applyNumberFormat="1" applyFont="1" applyFill="1" applyBorder="1" applyAlignment="1">
      <alignment horizontal="left" vertical="center"/>
    </xf>
    <xf numFmtId="164" fontId="6" fillId="6" borderId="26" xfId="0" applyNumberFormat="1" applyFont="1" applyFill="1" applyBorder="1" applyAlignment="1">
      <alignment horizontal="left" vertical="center"/>
    </xf>
    <xf numFmtId="164" fontId="6" fillId="6" borderId="15" xfId="0" applyNumberFormat="1" applyFont="1" applyFill="1" applyBorder="1" applyAlignment="1">
      <alignment horizontal="left" vertical="center"/>
    </xf>
    <xf numFmtId="164" fontId="6" fillId="6" borderId="27" xfId="0" applyNumberFormat="1" applyFont="1" applyFill="1" applyBorder="1" applyAlignment="1">
      <alignment horizontal="left" vertical="center"/>
    </xf>
    <xf numFmtId="164" fontId="6" fillId="6" borderId="19" xfId="0" applyNumberFormat="1" applyFont="1" applyFill="1" applyBorder="1" applyAlignment="1">
      <alignment horizontal="left" vertical="center"/>
    </xf>
    <xf numFmtId="164" fontId="6" fillId="6" borderId="23" xfId="0" applyNumberFormat="1" applyFont="1" applyFill="1" applyBorder="1" applyAlignment="1">
      <alignment horizontal="left" vertical="center"/>
    </xf>
    <xf numFmtId="164" fontId="6" fillId="6" borderId="3" xfId="0" applyNumberFormat="1" applyFont="1" applyFill="1" applyBorder="1" applyAlignment="1">
      <alignment horizontal="left" vertical="center"/>
    </xf>
    <xf numFmtId="2" fontId="10" fillId="11" borderId="11" xfId="0" applyNumberFormat="1" applyFont="1" applyFill="1" applyBorder="1" applyAlignment="1">
      <alignment horizontal="center" vertical="center"/>
    </xf>
    <xf numFmtId="2" fontId="15" fillId="11" borderId="11" xfId="0" applyNumberFormat="1" applyFont="1" applyFill="1" applyBorder="1" applyAlignment="1">
      <alignment horizontal="center" wrapText="1"/>
    </xf>
    <xf numFmtId="0" fontId="5" fillId="11" borderId="23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5" fillId="11" borderId="22" xfId="0" applyFont="1" applyFill="1" applyBorder="1" applyAlignment="1">
      <alignment horizontal="center" vertical="center"/>
    </xf>
    <xf numFmtId="0" fontId="5" fillId="12" borderId="2" xfId="0" applyNumberFormat="1" applyFont="1" applyFill="1" applyBorder="1" applyAlignment="1">
      <alignment horizontal="center" vertical="center" wrapText="1"/>
    </xf>
    <xf numFmtId="0" fontId="5" fillId="12" borderId="3" xfId="0" applyNumberFormat="1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/>
    </xf>
    <xf numFmtId="0" fontId="5" fillId="12" borderId="22" xfId="0" applyFont="1" applyFill="1" applyBorder="1" applyAlignment="1">
      <alignment horizontal="center" vertical="center"/>
    </xf>
    <xf numFmtId="2" fontId="12" fillId="12" borderId="11" xfId="0" applyNumberFormat="1" applyFont="1" applyFill="1" applyBorder="1" applyAlignment="1">
      <alignment horizontal="justify" vertical="top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29" xfId="0" applyFont="1" applyFill="1" applyBorder="1" applyAlignment="1">
      <alignment horizontal="center" vertical="center" wrapText="1"/>
    </xf>
    <xf numFmtId="0" fontId="5" fillId="13" borderId="30" xfId="0" applyFont="1" applyFill="1" applyBorder="1" applyAlignment="1">
      <alignment horizontal="center" vertical="center" wrapText="1"/>
    </xf>
    <xf numFmtId="0" fontId="5" fillId="13" borderId="31" xfId="0" applyFont="1" applyFill="1" applyBorder="1" applyAlignment="1">
      <alignment horizontal="center" vertical="center" wrapText="1"/>
    </xf>
    <xf numFmtId="0" fontId="5" fillId="13" borderId="23" xfId="0" applyFont="1" applyFill="1" applyBorder="1" applyAlignment="1">
      <alignment horizontal="center" vertical="center" wrapText="1"/>
    </xf>
    <xf numFmtId="0" fontId="5" fillId="13" borderId="36" xfId="0" applyFont="1" applyFill="1" applyBorder="1" applyAlignment="1">
      <alignment horizontal="center" vertical="center" wrapText="1"/>
    </xf>
    <xf numFmtId="0" fontId="5" fillId="13" borderId="37" xfId="0" applyFont="1" applyFill="1" applyBorder="1" applyAlignment="1">
      <alignment horizontal="center" vertical="center" wrapText="1"/>
    </xf>
    <xf numFmtId="0" fontId="5" fillId="13" borderId="38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5" fillId="13" borderId="43" xfId="0" applyFont="1" applyFill="1" applyBorder="1" applyAlignment="1">
      <alignment horizontal="center" vertical="center" wrapText="1"/>
    </xf>
    <xf numFmtId="0" fontId="5" fillId="13" borderId="44" xfId="0" applyFont="1" applyFill="1" applyBorder="1" applyAlignment="1">
      <alignment horizontal="center" vertical="center" wrapText="1"/>
    </xf>
    <xf numFmtId="0" fontId="10" fillId="14" borderId="11" xfId="0" applyFont="1" applyFill="1" applyBorder="1" applyAlignment="1">
      <alignment horizontal="center"/>
    </xf>
    <xf numFmtId="0" fontId="15" fillId="14" borderId="11" xfId="0" applyFont="1" applyFill="1" applyBorder="1" applyAlignment="1">
      <alignment wrapText="1"/>
    </xf>
    <xf numFmtId="0" fontId="15" fillId="14" borderId="11" xfId="0" applyFont="1" applyFill="1" applyBorder="1" applyAlignment="1">
      <alignment horizontal="center" vertical="top" wrapText="1"/>
    </xf>
    <xf numFmtId="0" fontId="12" fillId="14" borderId="11" xfId="0" applyFont="1" applyFill="1" applyBorder="1" applyAlignment="1">
      <alignment horizontal="justify" vertical="top" wrapText="1"/>
    </xf>
    <xf numFmtId="0" fontId="15" fillId="14" borderId="11" xfId="0" applyFont="1" applyFill="1" applyBorder="1" applyAlignment="1">
      <alignment horizontal="center" wrapText="1"/>
    </xf>
    <xf numFmtId="0" fontId="5" fillId="13" borderId="45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/>
    </xf>
    <xf numFmtId="0" fontId="14" fillId="16" borderId="11" xfId="0" applyFont="1" applyFill="1" applyBorder="1" applyAlignment="1">
      <alignment wrapText="1"/>
    </xf>
    <xf numFmtId="0" fontId="14" fillId="16" borderId="11" xfId="0" applyFont="1" applyFill="1" applyBorder="1" applyAlignment="1">
      <alignment horizontal="center" vertical="top" wrapText="1"/>
    </xf>
    <xf numFmtId="0" fontId="9" fillId="16" borderId="11" xfId="0" applyFont="1" applyFill="1" applyBorder="1" applyAlignment="1">
      <alignment horizontal="justify" vertical="top" wrapText="1"/>
    </xf>
    <xf numFmtId="0" fontId="14" fillId="16" borderId="11" xfId="0" applyFont="1" applyFill="1" applyBorder="1" applyAlignment="1">
      <alignment horizontal="center" wrapText="1"/>
    </xf>
    <xf numFmtId="0" fontId="15" fillId="16" borderId="11" xfId="0" applyFont="1" applyFill="1" applyBorder="1" applyAlignment="1">
      <alignment horizontal="center" wrapText="1"/>
    </xf>
    <xf numFmtId="0" fontId="15" fillId="16" borderId="11" xfId="0" applyFont="1" applyFill="1" applyBorder="1" applyAlignment="1">
      <alignment horizontal="center" vertical="top" wrapText="1"/>
    </xf>
    <xf numFmtId="0" fontId="5" fillId="16" borderId="2" xfId="0" applyFont="1" applyFill="1" applyBorder="1" applyAlignment="1">
      <alignment horizontal="center" vertical="center"/>
    </xf>
    <xf numFmtId="0" fontId="5" fillId="16" borderId="3" xfId="0" applyFont="1" applyFill="1" applyBorder="1" applyAlignment="1">
      <alignment horizontal="center" vertical="center"/>
    </xf>
    <xf numFmtId="0" fontId="5" fillId="16" borderId="4" xfId="0" applyFont="1" applyFill="1" applyBorder="1" applyAlignment="1">
      <alignment horizontal="center" vertical="center"/>
    </xf>
    <xf numFmtId="0" fontId="13" fillId="14" borderId="3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2" fontId="10" fillId="11" borderId="7" xfId="0" applyNumberFormat="1" applyFont="1" applyFill="1" applyBorder="1" applyAlignment="1">
      <alignment horizontal="center" vertical="center"/>
    </xf>
    <xf numFmtId="2" fontId="12" fillId="12" borderId="7" xfId="0" applyNumberFormat="1" applyFont="1" applyFill="1" applyBorder="1" applyAlignment="1">
      <alignment horizontal="justify" vertical="top" wrapText="1"/>
    </xf>
    <xf numFmtId="2" fontId="10" fillId="11" borderId="15" xfId="0" applyNumberFormat="1" applyFont="1" applyFill="1" applyBorder="1" applyAlignment="1">
      <alignment horizontal="center" vertical="center"/>
    </xf>
    <xf numFmtId="2" fontId="12" fillId="12" borderId="15" xfId="0" applyNumberFormat="1" applyFont="1" applyFill="1" applyBorder="1" applyAlignment="1">
      <alignment horizontal="justify" vertical="top" wrapText="1"/>
    </xf>
    <xf numFmtId="2" fontId="15" fillId="11" borderId="7" xfId="0" applyNumberFormat="1" applyFont="1" applyFill="1" applyBorder="1" applyAlignment="1">
      <alignment horizontal="center" wrapText="1"/>
    </xf>
    <xf numFmtId="2" fontId="15" fillId="11" borderId="15" xfId="0" applyNumberFormat="1" applyFont="1" applyFill="1" applyBorder="1" applyAlignment="1">
      <alignment horizontal="center" wrapText="1"/>
    </xf>
    <xf numFmtId="0" fontId="3" fillId="7" borderId="29" xfId="0" applyFont="1" applyFill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 wrapText="1"/>
    </xf>
    <xf numFmtId="1" fontId="3" fillId="7" borderId="11" xfId="0" applyNumberFormat="1" applyFont="1" applyFill="1" applyBorder="1" applyAlignment="1">
      <alignment horizontal="center" vertical="center" wrapText="1"/>
    </xf>
    <xf numFmtId="1" fontId="3" fillId="7" borderId="15" xfId="0" applyNumberFormat="1" applyFont="1" applyFill="1" applyBorder="1" applyAlignment="1">
      <alignment horizontal="center" vertical="center" wrapText="1"/>
    </xf>
    <xf numFmtId="1" fontId="3" fillId="7" borderId="19" xfId="0" applyNumberFormat="1" applyFont="1" applyFill="1" applyBorder="1" applyAlignment="1">
      <alignment horizontal="center" vertical="center" wrapText="1"/>
    </xf>
    <xf numFmtId="0" fontId="0" fillId="0" borderId="11" xfId="0" applyBorder="1"/>
    <xf numFmtId="0" fontId="5" fillId="8" borderId="50" xfId="0" applyFont="1" applyFill="1" applyBorder="1" applyAlignment="1">
      <alignment horizontal="center" vertical="center"/>
    </xf>
    <xf numFmtId="0" fontId="5" fillId="8" borderId="48" xfId="0" applyFont="1" applyFill="1" applyBorder="1" applyAlignment="1">
      <alignment horizontal="center" vertical="center"/>
    </xf>
    <xf numFmtId="0" fontId="5" fillId="10" borderId="48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51" xfId="0" applyFont="1" applyFill="1" applyBorder="1" applyAlignment="1">
      <alignment horizontal="center" vertical="center"/>
    </xf>
    <xf numFmtId="0" fontId="5" fillId="10" borderId="47" xfId="0" applyFont="1" applyFill="1" applyBorder="1" applyAlignment="1">
      <alignment horizontal="center" vertical="center"/>
    </xf>
    <xf numFmtId="0" fontId="5" fillId="8" borderId="52" xfId="0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/>
    </xf>
    <xf numFmtId="0" fontId="14" fillId="8" borderId="19" xfId="0" applyFont="1" applyFill="1" applyBorder="1" applyAlignment="1">
      <alignment horizontal="center" vertical="top" wrapText="1"/>
    </xf>
    <xf numFmtId="0" fontId="9" fillId="8" borderId="19" xfId="0" applyFont="1" applyFill="1" applyBorder="1" applyAlignment="1">
      <alignment horizontal="justify" vertical="top" wrapText="1"/>
    </xf>
    <xf numFmtId="0" fontId="14" fillId="8" borderId="19" xfId="0" applyFont="1" applyFill="1" applyBorder="1" applyAlignment="1">
      <alignment horizontal="center" wrapText="1"/>
    </xf>
    <xf numFmtId="0" fontId="5" fillId="10" borderId="32" xfId="0" applyFont="1" applyFill="1" applyBorder="1" applyAlignment="1">
      <alignment horizontal="center" vertical="center" wrapText="1"/>
    </xf>
    <xf numFmtId="0" fontId="14" fillId="10" borderId="19" xfId="0" applyFont="1" applyFill="1" applyBorder="1" applyAlignment="1">
      <alignment horizontal="center" vertical="top" wrapText="1"/>
    </xf>
    <xf numFmtId="0" fontId="9" fillId="10" borderId="19" xfId="0" applyFont="1" applyFill="1" applyBorder="1" applyAlignment="1">
      <alignment horizontal="justify" vertical="top" wrapText="1"/>
    </xf>
    <xf numFmtId="0" fontId="14" fillId="10" borderId="19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1" xfId="0" applyNumberFormat="1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/>
    </xf>
    <xf numFmtId="0" fontId="5" fillId="13" borderId="52" xfId="0" applyFont="1" applyFill="1" applyBorder="1" applyAlignment="1">
      <alignment horizontal="center" vertical="center" wrapText="1"/>
    </xf>
    <xf numFmtId="2" fontId="10" fillId="11" borderId="19" xfId="0" applyNumberFormat="1" applyFont="1" applyFill="1" applyBorder="1" applyAlignment="1">
      <alignment horizontal="center" vertical="center"/>
    </xf>
    <xf numFmtId="0" fontId="5" fillId="13" borderId="32" xfId="0" applyFont="1" applyFill="1" applyBorder="1" applyAlignment="1">
      <alignment horizontal="center" vertical="center" wrapText="1"/>
    </xf>
    <xf numFmtId="2" fontId="12" fillId="12" borderId="19" xfId="0" applyNumberFormat="1" applyFont="1" applyFill="1" applyBorder="1" applyAlignment="1">
      <alignment horizontal="justify" vertical="top" wrapText="1"/>
    </xf>
    <xf numFmtId="0" fontId="5" fillId="13" borderId="11" xfId="0" applyFont="1" applyFill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/>
    </xf>
    <xf numFmtId="0" fontId="5" fillId="12" borderId="11" xfId="0" applyNumberFormat="1" applyFont="1" applyFill="1" applyBorder="1" applyAlignment="1">
      <alignment horizontal="center" vertical="center" wrapText="1"/>
    </xf>
    <xf numFmtId="0" fontId="13" fillId="14" borderId="11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13" borderId="28" xfId="0" applyFont="1" applyFill="1" applyBorder="1" applyAlignment="1">
      <alignment horizontal="center" vertical="center" wrapText="1"/>
    </xf>
    <xf numFmtId="2" fontId="12" fillId="12" borderId="3" xfId="0" applyNumberFormat="1" applyFont="1" applyFill="1" applyBorder="1" applyAlignment="1">
      <alignment horizontal="justify" vertical="top" wrapText="1"/>
    </xf>
    <xf numFmtId="0" fontId="5" fillId="18" borderId="11" xfId="0" applyFont="1" applyFill="1" applyBorder="1" applyAlignment="1">
      <alignment horizontal="center" vertical="center" wrapText="1"/>
    </xf>
    <xf numFmtId="0" fontId="17" fillId="15" borderId="11" xfId="0" applyFont="1" applyFill="1" applyBorder="1" applyAlignment="1">
      <alignment horizontal="center" wrapText="1"/>
    </xf>
    <xf numFmtId="0" fontId="3" fillId="15" borderId="11" xfId="0" applyFont="1" applyFill="1" applyBorder="1" applyAlignment="1">
      <alignment horizontal="center" wrapText="1"/>
    </xf>
    <xf numFmtId="0" fontId="3" fillId="10" borderId="11" xfId="0" applyFont="1" applyFill="1" applyBorder="1" applyAlignment="1">
      <alignment horizontal="center" vertical="center"/>
    </xf>
    <xf numFmtId="0" fontId="6" fillId="16" borderId="11" xfId="0" applyFont="1" applyFill="1" applyBorder="1" applyAlignment="1">
      <alignment horizontal="center" vertical="center"/>
    </xf>
    <xf numFmtId="49" fontId="6" fillId="6" borderId="7" xfId="0" applyNumberFormat="1" applyFont="1" applyFill="1" applyBorder="1" applyAlignment="1">
      <alignment horizontal="left" vertical="center" wrapText="1"/>
    </xf>
    <xf numFmtId="49" fontId="6" fillId="6" borderId="19" xfId="0" applyNumberFormat="1" applyFont="1" applyFill="1" applyBorder="1" applyAlignment="1">
      <alignment horizontal="left" vertical="center" wrapText="1"/>
    </xf>
    <xf numFmtId="49" fontId="6" fillId="6" borderId="19" xfId="0" applyNumberFormat="1" applyFont="1" applyFill="1" applyBorder="1" applyAlignment="1">
      <alignment horizontal="left" vertical="center"/>
    </xf>
    <xf numFmtId="49" fontId="6" fillId="6" borderId="42" xfId="0" applyNumberFormat="1" applyFont="1" applyFill="1" applyBorder="1" applyAlignment="1">
      <alignment horizontal="left" vertical="center"/>
    </xf>
    <xf numFmtId="49" fontId="6" fillId="6" borderId="11" xfId="0" applyNumberFormat="1" applyFont="1" applyFill="1" applyBorder="1" applyAlignment="1">
      <alignment horizontal="left" vertical="center" wrapText="1"/>
    </xf>
    <xf numFmtId="49" fontId="6" fillId="6" borderId="11" xfId="0" applyNumberFormat="1" applyFont="1" applyFill="1" applyBorder="1" applyAlignment="1">
      <alignment horizontal="left" vertical="center"/>
    </xf>
    <xf numFmtId="49" fontId="6" fillId="6" borderId="40" xfId="0" applyNumberFormat="1" applyFont="1" applyFill="1" applyBorder="1" applyAlignment="1">
      <alignment horizontal="left" vertical="center"/>
    </xf>
    <xf numFmtId="49" fontId="6" fillId="6" borderId="15" xfId="0" applyNumberFormat="1" applyFont="1" applyFill="1" applyBorder="1" applyAlignment="1">
      <alignment horizontal="left" vertical="center" wrapText="1"/>
    </xf>
    <xf numFmtId="49" fontId="6" fillId="6" borderId="15" xfId="0" applyNumberFormat="1" applyFont="1" applyFill="1" applyBorder="1" applyAlignment="1">
      <alignment horizontal="left" vertical="center"/>
    </xf>
    <xf numFmtId="49" fontId="6" fillId="6" borderId="41" xfId="0" applyNumberFormat="1" applyFont="1" applyFill="1" applyBorder="1" applyAlignment="1">
      <alignment horizontal="left" vertical="center"/>
    </xf>
    <xf numFmtId="49" fontId="6" fillId="6" borderId="3" xfId="0" applyNumberFormat="1" applyFont="1" applyFill="1" applyBorder="1" applyAlignment="1">
      <alignment horizontal="left" vertical="center" wrapText="1"/>
    </xf>
    <xf numFmtId="49" fontId="6" fillId="6" borderId="3" xfId="0" applyNumberFormat="1" applyFont="1" applyFill="1" applyBorder="1" applyAlignment="1">
      <alignment horizontal="left" vertical="center"/>
    </xf>
    <xf numFmtId="49" fontId="6" fillId="6" borderId="22" xfId="0" applyNumberFormat="1" applyFont="1" applyFill="1" applyBorder="1" applyAlignment="1">
      <alignment horizontal="left" vertical="center"/>
    </xf>
    <xf numFmtId="49" fontId="6" fillId="6" borderId="7" xfId="0" applyNumberFormat="1" applyFont="1" applyFill="1" applyBorder="1" applyAlignment="1">
      <alignment horizontal="left" vertical="center"/>
    </xf>
    <xf numFmtId="49" fontId="6" fillId="6" borderId="39" xfId="0" applyNumberFormat="1" applyFont="1" applyFill="1" applyBorder="1" applyAlignment="1">
      <alignment horizontal="left" vertical="center"/>
    </xf>
    <xf numFmtId="49" fontId="6" fillId="0" borderId="11" xfId="0" applyNumberFormat="1" applyFont="1" applyBorder="1" applyAlignment="1">
      <alignment horizontal="center" vertical="center"/>
    </xf>
    <xf numFmtId="49" fontId="24" fillId="6" borderId="11" xfId="0" applyNumberFormat="1" applyFont="1" applyFill="1" applyBorder="1" applyAlignment="1">
      <alignment horizontal="center" vertical="center"/>
    </xf>
    <xf numFmtId="49" fontId="6" fillId="6" borderId="11" xfId="0" applyNumberFormat="1" applyFont="1" applyFill="1" applyBorder="1" applyAlignment="1" applyProtection="1">
      <alignment horizontal="left" vertical="center" wrapText="1"/>
    </xf>
    <xf numFmtId="49" fontId="6" fillId="0" borderId="11" xfId="0" applyNumberFormat="1" applyFont="1" applyBorder="1" applyAlignment="1">
      <alignment vertical="center"/>
    </xf>
    <xf numFmtId="0" fontId="15" fillId="11" borderId="19" xfId="0" applyFont="1" applyFill="1" applyBorder="1" applyAlignment="1">
      <alignment horizontal="left" wrapText="1"/>
    </xf>
    <xf numFmtId="0" fontId="15" fillId="11" borderId="19" xfId="0" applyFont="1" applyFill="1" applyBorder="1" applyAlignment="1">
      <alignment horizontal="left" vertical="top" wrapText="1"/>
    </xf>
    <xf numFmtId="0" fontId="11" fillId="11" borderId="19" xfId="0" applyFont="1" applyFill="1" applyBorder="1" applyAlignment="1">
      <alignment horizontal="left" vertical="top" wrapText="1"/>
    </xf>
    <xf numFmtId="0" fontId="15" fillId="11" borderId="11" xfId="0" applyFont="1" applyFill="1" applyBorder="1" applyAlignment="1">
      <alignment horizontal="left" wrapText="1"/>
    </xf>
    <xf numFmtId="0" fontId="15" fillId="11" borderId="11" xfId="0" applyFont="1" applyFill="1" applyBorder="1" applyAlignment="1">
      <alignment horizontal="left" vertical="top" wrapText="1"/>
    </xf>
    <xf numFmtId="0" fontId="11" fillId="11" borderId="11" xfId="0" applyFont="1" applyFill="1" applyBorder="1" applyAlignment="1">
      <alignment horizontal="left" vertical="top" wrapText="1"/>
    </xf>
    <xf numFmtId="0" fontId="15" fillId="11" borderId="15" xfId="0" applyFont="1" applyFill="1" applyBorder="1" applyAlignment="1">
      <alignment horizontal="left" wrapText="1"/>
    </xf>
    <xf numFmtId="0" fontId="15" fillId="11" borderId="15" xfId="0" applyFont="1" applyFill="1" applyBorder="1" applyAlignment="1">
      <alignment horizontal="left" vertical="top" wrapText="1"/>
    </xf>
    <xf numFmtId="0" fontId="11" fillId="11" borderId="15" xfId="0" applyFont="1" applyFill="1" applyBorder="1" applyAlignment="1">
      <alignment horizontal="left" vertical="top" wrapText="1"/>
    </xf>
    <xf numFmtId="0" fontId="15" fillId="11" borderId="7" xfId="0" applyFont="1" applyFill="1" applyBorder="1" applyAlignment="1">
      <alignment horizontal="left" wrapText="1"/>
    </xf>
    <xf numFmtId="0" fontId="15" fillId="11" borderId="7" xfId="0" applyFont="1" applyFill="1" applyBorder="1" applyAlignment="1">
      <alignment horizontal="left" vertical="top" wrapText="1"/>
    </xf>
    <xf numFmtId="0" fontId="11" fillId="11" borderId="7" xfId="0" applyFont="1" applyFill="1" applyBorder="1" applyAlignment="1">
      <alignment horizontal="left" vertical="top" wrapText="1"/>
    </xf>
    <xf numFmtId="0" fontId="5" fillId="13" borderId="55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/>
    </xf>
    <xf numFmtId="0" fontId="25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5" fillId="10" borderId="46" xfId="0" applyFont="1" applyFill="1" applyBorder="1" applyAlignment="1">
      <alignment horizontal="center" vertical="center"/>
    </xf>
    <xf numFmtId="0" fontId="5" fillId="10" borderId="50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5" fillId="4" borderId="52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59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4" borderId="60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3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14" fontId="3" fillId="17" borderId="0" xfId="0" applyNumberFormat="1" applyFont="1" applyFill="1" applyBorder="1" applyAlignment="1" applyProtection="1">
      <alignment horizontal="left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22" borderId="41" xfId="0" applyFont="1" applyFill="1" applyBorder="1" applyAlignment="1" applyProtection="1">
      <alignment horizontal="center"/>
      <protection hidden="1"/>
    </xf>
    <xf numFmtId="0" fontId="5" fillId="23" borderId="41" xfId="0" applyFont="1" applyFill="1" applyBorder="1" applyAlignment="1" applyProtection="1">
      <alignment horizontal="center"/>
      <protection hidden="1"/>
    </xf>
    <xf numFmtId="0" fontId="5" fillId="24" borderId="41" xfId="0" applyFont="1" applyFill="1" applyBorder="1" applyAlignment="1" applyProtection="1">
      <alignment horizontal="center"/>
      <protection hidden="1"/>
    </xf>
    <xf numFmtId="0" fontId="3" fillId="0" borderId="32" xfId="0" applyFont="1" applyBorder="1" applyProtection="1">
      <protection locked="0"/>
    </xf>
    <xf numFmtId="0" fontId="32" fillId="0" borderId="0" xfId="0" applyFont="1" applyBorder="1" applyAlignment="1" applyProtection="1">
      <alignment horizontal="center"/>
      <protection locked="0"/>
    </xf>
    <xf numFmtId="165" fontId="3" fillId="0" borderId="25" xfId="0" applyNumberFormat="1" applyFont="1" applyBorder="1" applyAlignment="1" applyProtection="1">
      <alignment horizontal="center"/>
      <protection locked="0"/>
    </xf>
    <xf numFmtId="0" fontId="5" fillId="22" borderId="40" xfId="0" applyFont="1" applyFill="1" applyBorder="1" applyAlignment="1" applyProtection="1">
      <alignment horizontal="center"/>
      <protection hidden="1"/>
    </xf>
    <xf numFmtId="165" fontId="3" fillId="17" borderId="25" xfId="0" applyNumberFormat="1" applyFont="1" applyFill="1" applyBorder="1" applyAlignment="1" applyProtection="1">
      <alignment horizontal="center"/>
      <protection locked="0"/>
    </xf>
    <xf numFmtId="0" fontId="5" fillId="23" borderId="40" xfId="0" applyFont="1" applyFill="1" applyBorder="1" applyAlignment="1" applyProtection="1">
      <alignment horizontal="center"/>
      <protection hidden="1"/>
    </xf>
    <xf numFmtId="0" fontId="5" fillId="24" borderId="40" xfId="0" applyFont="1" applyFill="1" applyBorder="1" applyAlignment="1" applyProtection="1">
      <alignment horizontal="center"/>
      <protection hidden="1"/>
    </xf>
    <xf numFmtId="0" fontId="5" fillId="21" borderId="40" xfId="0" applyFont="1" applyFill="1" applyBorder="1" applyAlignment="1" applyProtection="1">
      <alignment horizontal="center"/>
      <protection hidden="1"/>
    </xf>
    <xf numFmtId="0" fontId="5" fillId="21" borderId="41" xfId="0" applyFont="1" applyFill="1" applyBorder="1" applyAlignment="1" applyProtection="1">
      <alignment horizontal="center"/>
      <protection hidden="1"/>
    </xf>
    <xf numFmtId="1" fontId="25" fillId="25" borderId="30" xfId="0" applyNumberFormat="1" applyFont="1" applyFill="1" applyBorder="1" applyAlignment="1" applyProtection="1">
      <alignment horizontal="center" vertical="center"/>
      <protection hidden="1"/>
    </xf>
    <xf numFmtId="1" fontId="25" fillId="25" borderId="32" xfId="0" applyNumberFormat="1" applyFont="1" applyFill="1" applyBorder="1" applyAlignment="1" applyProtection="1">
      <alignment horizontal="center" vertical="center"/>
      <protection hidden="1"/>
    </xf>
    <xf numFmtId="165" fontId="3" fillId="0" borderId="27" xfId="0" applyNumberFormat="1" applyFont="1" applyBorder="1" applyAlignment="1" applyProtection="1">
      <alignment horizontal="center"/>
      <protection locked="0"/>
    </xf>
    <xf numFmtId="0" fontId="5" fillId="22" borderId="42" xfId="0" applyFont="1" applyFill="1" applyBorder="1" applyAlignment="1" applyProtection="1">
      <alignment horizontal="center"/>
      <protection hidden="1"/>
    </xf>
    <xf numFmtId="0" fontId="5" fillId="23" borderId="42" xfId="0" applyFont="1" applyFill="1" applyBorder="1" applyAlignment="1" applyProtection="1">
      <alignment horizontal="center"/>
      <protection hidden="1"/>
    </xf>
    <xf numFmtId="0" fontId="5" fillId="24" borderId="42" xfId="0" applyFont="1" applyFill="1" applyBorder="1" applyAlignment="1" applyProtection="1">
      <alignment horizontal="center"/>
      <protection hidden="1"/>
    </xf>
    <xf numFmtId="0" fontId="5" fillId="21" borderId="42" xfId="0" applyFont="1" applyFill="1" applyBorder="1" applyAlignment="1" applyProtection="1">
      <alignment horizontal="center"/>
      <protection hidden="1"/>
    </xf>
    <xf numFmtId="0" fontId="5" fillId="0" borderId="26" xfId="0" applyFont="1" applyBorder="1" applyAlignment="1" applyProtection="1">
      <alignment horizontal="center"/>
      <protection hidden="1"/>
    </xf>
    <xf numFmtId="0" fontId="0" fillId="0" borderId="11" xfId="0" applyBorder="1" applyAlignment="1">
      <alignment horizont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32" fillId="0" borderId="0" xfId="0" applyFont="1" applyBorder="1" applyAlignment="1" applyProtection="1">
      <alignment horizontal="center"/>
    </xf>
    <xf numFmtId="0" fontId="3" fillId="0" borderId="32" xfId="0" applyFont="1" applyBorder="1" applyProtection="1"/>
    <xf numFmtId="0" fontId="39" fillId="0" borderId="0" xfId="0" applyFont="1" applyAlignment="1" applyProtection="1">
      <alignment horizontal="center"/>
      <protection locked="0"/>
    </xf>
    <xf numFmtId="0" fontId="39" fillId="0" borderId="0" xfId="0" applyFont="1" applyAlignment="1">
      <alignment horizontal="center"/>
    </xf>
    <xf numFmtId="0" fontId="39" fillId="0" borderId="0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/>
      <protection hidden="1"/>
    </xf>
    <xf numFmtId="0" fontId="3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 wrapText="1"/>
    </xf>
    <xf numFmtId="165" fontId="39" fillId="0" borderId="27" xfId="0" applyNumberFormat="1" applyFont="1" applyBorder="1" applyAlignment="1" applyProtection="1">
      <alignment horizontal="center"/>
      <protection locked="0"/>
    </xf>
    <xf numFmtId="165" fontId="39" fillId="0" borderId="25" xfId="0" applyNumberFormat="1" applyFont="1" applyBorder="1" applyAlignment="1" applyProtection="1">
      <alignment horizontal="center"/>
      <protection locked="0"/>
    </xf>
    <xf numFmtId="165" fontId="39" fillId="17" borderId="25" xfId="0" applyNumberFormat="1" applyFont="1" applyFill="1" applyBorder="1" applyAlignment="1" applyProtection="1">
      <alignment horizontal="center"/>
      <protection locked="0"/>
    </xf>
    <xf numFmtId="167" fontId="39" fillId="17" borderId="27" xfId="0" applyNumberFormat="1" applyFont="1" applyFill="1" applyBorder="1" applyAlignment="1" applyProtection="1">
      <alignment horizontal="center"/>
      <protection locked="0"/>
    </xf>
    <xf numFmtId="167" fontId="39" fillId="17" borderId="25" xfId="0" applyNumberFormat="1" applyFont="1" applyFill="1" applyBorder="1" applyAlignment="1" applyProtection="1">
      <alignment horizontal="center"/>
      <protection locked="0"/>
    </xf>
    <xf numFmtId="49" fontId="39" fillId="0" borderId="27" xfId="0" applyNumberFormat="1" applyFont="1" applyBorder="1" applyAlignment="1" applyProtection="1">
      <alignment horizontal="center"/>
      <protection locked="0"/>
    </xf>
    <xf numFmtId="49" fontId="39" fillId="0" borderId="25" xfId="0" applyNumberFormat="1" applyFont="1" applyBorder="1" applyAlignment="1" applyProtection="1">
      <alignment horizontal="center"/>
      <protection locked="0"/>
    </xf>
    <xf numFmtId="49" fontId="39" fillId="17" borderId="25" xfId="0" applyNumberFormat="1" applyFont="1" applyFill="1" applyBorder="1" applyAlignment="1" applyProtection="1">
      <alignment horizont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0" fillId="7" borderId="12" xfId="0" applyFont="1" applyFill="1" applyBorder="1" applyAlignment="1">
      <alignment horizontal="center" vertical="center" wrapText="1"/>
    </xf>
    <xf numFmtId="0" fontId="40" fillId="26" borderId="12" xfId="0" applyFont="1" applyFill="1" applyBorder="1" applyAlignment="1">
      <alignment horizontal="center" vertical="center" wrapText="1"/>
    </xf>
    <xf numFmtId="0" fontId="40" fillId="20" borderId="12" xfId="0" applyFont="1" applyFill="1" applyBorder="1" applyAlignment="1">
      <alignment horizontal="center" vertical="center" wrapText="1"/>
    </xf>
    <xf numFmtId="0" fontId="40" fillId="20" borderId="11" xfId="0" applyFont="1" applyFill="1" applyBorder="1" applyAlignment="1">
      <alignment horizontal="center" vertical="center" wrapText="1"/>
    </xf>
    <xf numFmtId="0" fontId="33" fillId="29" borderId="11" xfId="0" applyFont="1" applyFill="1" applyBorder="1" applyAlignment="1">
      <alignment horizontal="center"/>
    </xf>
    <xf numFmtId="0" fontId="33" fillId="8" borderId="11" xfId="0" applyFont="1" applyFill="1" applyBorder="1" applyAlignment="1">
      <alignment horizontal="left" vertical="center"/>
    </xf>
    <xf numFmtId="0" fontId="33" fillId="30" borderId="11" xfId="0" applyFont="1" applyFill="1" applyBorder="1" applyAlignment="1">
      <alignment horizontal="left"/>
    </xf>
    <xf numFmtId="0" fontId="33" fillId="8" borderId="11" xfId="0" applyFont="1" applyFill="1" applyBorder="1" applyAlignment="1">
      <alignment horizontal="left"/>
    </xf>
    <xf numFmtId="0" fontId="33" fillId="8" borderId="12" xfId="0" applyFont="1" applyFill="1" applyBorder="1" applyAlignment="1">
      <alignment horizontal="left"/>
    </xf>
    <xf numFmtId="0" fontId="33" fillId="30" borderId="49" xfId="0" applyFont="1" applyFill="1" applyBorder="1" applyAlignment="1">
      <alignment horizontal="left"/>
    </xf>
    <xf numFmtId="0" fontId="33" fillId="8" borderId="12" xfId="0" applyFont="1" applyFill="1" applyBorder="1" applyAlignment="1">
      <alignment horizontal="left" vertical="center"/>
    </xf>
    <xf numFmtId="0" fontId="5" fillId="4" borderId="30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3" fillId="16" borderId="11" xfId="0" applyFont="1" applyFill="1" applyBorder="1" applyAlignment="1">
      <alignment horizontal="center"/>
    </xf>
    <xf numFmtId="0" fontId="14" fillId="18" borderId="11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42" fillId="18" borderId="11" xfId="0" applyFont="1" applyFill="1" applyBorder="1" applyAlignment="1">
      <alignment horizontal="center" vertical="center" wrapText="1"/>
    </xf>
    <xf numFmtId="0" fontId="42" fillId="5" borderId="11" xfId="0" applyFont="1" applyFill="1" applyBorder="1" applyAlignment="1">
      <alignment horizontal="center" vertical="center" wrapText="1"/>
    </xf>
    <xf numFmtId="0" fontId="5" fillId="28" borderId="11" xfId="0" applyNumberFormat="1" applyFont="1" applyFill="1" applyBorder="1" applyAlignment="1">
      <alignment horizontal="center" vertical="center" wrapText="1"/>
    </xf>
    <xf numFmtId="0" fontId="0" fillId="28" borderId="11" xfId="0" applyFill="1" applyBorder="1" applyAlignment="1">
      <alignment horizontal="center"/>
    </xf>
    <xf numFmtId="0" fontId="3" fillId="28" borderId="11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28" borderId="11" xfId="0" applyFont="1" applyFill="1" applyBorder="1" applyAlignment="1">
      <alignment horizontal="center" vertical="center"/>
    </xf>
    <xf numFmtId="0" fontId="5" fillId="20" borderId="16" xfId="0" applyFont="1" applyFill="1" applyBorder="1" applyAlignment="1" applyProtection="1">
      <alignment horizontal="center"/>
      <protection hidden="1"/>
    </xf>
    <xf numFmtId="0" fontId="5" fillId="0" borderId="14" xfId="0" applyFont="1" applyBorder="1" applyAlignment="1" applyProtection="1">
      <alignment horizontal="center"/>
      <protection hidden="1"/>
    </xf>
    <xf numFmtId="0" fontId="5" fillId="27" borderId="41" xfId="0" applyFont="1" applyFill="1" applyBorder="1" applyAlignment="1" applyProtection="1">
      <alignment horizontal="center"/>
      <protection hidden="1"/>
    </xf>
    <xf numFmtId="0" fontId="5" fillId="20" borderId="20" xfId="0" applyFont="1" applyFill="1" applyBorder="1" applyAlignment="1" applyProtection="1">
      <alignment horizontal="center"/>
      <protection hidden="1"/>
    </xf>
    <xf numFmtId="0" fontId="5" fillId="20" borderId="12" xfId="0" applyFont="1" applyFill="1" applyBorder="1" applyAlignment="1" applyProtection="1">
      <alignment horizontal="center"/>
      <protection hidden="1"/>
    </xf>
    <xf numFmtId="165" fontId="39" fillId="0" borderId="18" xfId="0" applyNumberFormat="1" applyFont="1" applyBorder="1" applyAlignment="1" applyProtection="1">
      <alignment horizontal="center"/>
      <protection locked="0"/>
    </xf>
    <xf numFmtId="165" fontId="39" fillId="0" borderId="10" xfId="0" applyNumberFormat="1" applyFont="1" applyBorder="1" applyAlignment="1" applyProtection="1">
      <alignment horizontal="center"/>
      <protection locked="0"/>
    </xf>
    <xf numFmtId="165" fontId="39" fillId="17" borderId="10" xfId="0" applyNumberFormat="1" applyFont="1" applyFill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5" fillId="27" borderId="40" xfId="0" applyFont="1" applyFill="1" applyBorder="1" applyAlignment="1" applyProtection="1">
      <alignment horizontal="center"/>
      <protection hidden="1"/>
    </xf>
    <xf numFmtId="0" fontId="5" fillId="27" borderId="42" xfId="0" applyFont="1" applyFill="1" applyBorder="1" applyAlignment="1" applyProtection="1">
      <alignment horizontal="center"/>
      <protection hidden="1"/>
    </xf>
    <xf numFmtId="0" fontId="5" fillId="17" borderId="26" xfId="0" applyFont="1" applyFill="1" applyBorder="1" applyAlignment="1" applyProtection="1">
      <alignment horizontal="center"/>
      <protection hidden="1"/>
    </xf>
    <xf numFmtId="0" fontId="38" fillId="9" borderId="11" xfId="0" applyFont="1" applyFill="1" applyBorder="1" applyAlignment="1">
      <alignment horizontal="center" vertical="center" wrapText="1"/>
    </xf>
    <xf numFmtId="0" fontId="36" fillId="9" borderId="11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36" fillId="9" borderId="11" xfId="0" applyFont="1" applyFill="1" applyBorder="1" applyAlignment="1">
      <alignment horizontal="center" vertical="center" wrapText="1"/>
    </xf>
    <xf numFmtId="0" fontId="36" fillId="9" borderId="11" xfId="0" applyFont="1" applyFill="1" applyBorder="1" applyAlignment="1">
      <alignment vertical="center" wrapText="1"/>
    </xf>
    <xf numFmtId="0" fontId="38" fillId="31" borderId="11" xfId="0" applyFont="1" applyFill="1" applyBorder="1" applyAlignment="1">
      <alignment horizontal="center" vertical="center" wrapText="1"/>
    </xf>
    <xf numFmtId="0" fontId="8" fillId="31" borderId="19" xfId="0" applyFont="1" applyFill="1" applyBorder="1" applyAlignment="1">
      <alignment horizontal="center" vertical="center" wrapText="1"/>
    </xf>
    <xf numFmtId="0" fontId="38" fillId="31" borderId="19" xfId="0" applyFont="1" applyFill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33" fillId="32" borderId="11" xfId="0" applyFont="1" applyFill="1" applyBorder="1" applyAlignment="1">
      <alignment horizontal="center"/>
    </xf>
    <xf numFmtId="0" fontId="33" fillId="32" borderId="19" xfId="0" applyFont="1" applyFill="1" applyBorder="1" applyAlignment="1">
      <alignment horizontal="center"/>
    </xf>
    <xf numFmtId="0" fontId="35" fillId="31" borderId="11" xfId="0" applyFont="1" applyFill="1" applyBorder="1" applyAlignment="1">
      <alignment horizontal="center" vertical="center" wrapText="1"/>
    </xf>
    <xf numFmtId="0" fontId="35" fillId="31" borderId="19" xfId="0" applyFont="1" applyFill="1" applyBorder="1" applyAlignment="1">
      <alignment horizontal="center" vertical="center" wrapText="1"/>
    </xf>
    <xf numFmtId="0" fontId="40" fillId="31" borderId="19" xfId="0" applyFont="1" applyFill="1" applyBorder="1" applyAlignment="1">
      <alignment horizontal="center" vertical="center" wrapText="1"/>
    </xf>
    <xf numFmtId="0" fontId="35" fillId="31" borderId="12" xfId="0" applyFont="1" applyFill="1" applyBorder="1" applyAlignment="1">
      <alignment horizontal="center" vertical="center" wrapText="1"/>
    </xf>
    <xf numFmtId="0" fontId="35" fillId="31" borderId="20" xfId="0" applyFont="1" applyFill="1" applyBorder="1" applyAlignment="1">
      <alignment horizontal="center" vertical="center" wrapText="1"/>
    </xf>
    <xf numFmtId="0" fontId="40" fillId="31" borderId="2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6" fillId="24" borderId="11" xfId="0" applyFont="1" applyFill="1" applyBorder="1" applyAlignment="1">
      <alignment horizontal="center"/>
    </xf>
    <xf numFmtId="0" fontId="43" fillId="9" borderId="11" xfId="0" applyFont="1" applyFill="1" applyBorder="1" applyAlignment="1">
      <alignment vertical="center" wrapText="1"/>
    </xf>
    <xf numFmtId="0" fontId="44" fillId="9" borderId="11" xfId="0" applyFont="1" applyFill="1" applyBorder="1" applyAlignment="1">
      <alignment vertical="center" wrapText="1"/>
    </xf>
    <xf numFmtId="166" fontId="39" fillId="0" borderId="18" xfId="0" applyNumberFormat="1" applyFont="1" applyBorder="1" applyAlignment="1" applyProtection="1">
      <alignment horizontal="center"/>
      <protection locked="0"/>
    </xf>
    <xf numFmtId="166" fontId="39" fillId="0" borderId="10" xfId="0" applyNumberFormat="1" applyFont="1" applyBorder="1" applyAlignment="1" applyProtection="1">
      <alignment horizontal="center"/>
      <protection locked="0"/>
    </xf>
    <xf numFmtId="1" fontId="25" fillId="33" borderId="40" xfId="0" applyNumberFormat="1" applyFont="1" applyFill="1" applyBorder="1" applyAlignment="1" applyProtection="1">
      <alignment horizontal="center" vertical="center"/>
      <protection hidden="1"/>
    </xf>
    <xf numFmtId="0" fontId="5" fillId="33" borderId="41" xfId="0" applyFont="1" applyFill="1" applyBorder="1" applyAlignment="1" applyProtection="1">
      <alignment horizontal="center"/>
      <protection hidden="1"/>
    </xf>
    <xf numFmtId="167" fontId="25" fillId="17" borderId="25" xfId="0" applyNumberFormat="1" applyFont="1" applyFill="1" applyBorder="1" applyAlignment="1" applyProtection="1">
      <alignment horizontal="center" vertical="center"/>
      <protection locked="0"/>
    </xf>
    <xf numFmtId="0" fontId="39" fillId="17" borderId="27" xfId="0" applyFont="1" applyFill="1" applyBorder="1" applyAlignment="1" applyProtection="1">
      <alignment horizontal="center"/>
      <protection locked="0"/>
    </xf>
    <xf numFmtId="0" fontId="39" fillId="17" borderId="25" xfId="0" applyFont="1" applyFill="1" applyBorder="1" applyAlignment="1" applyProtection="1">
      <alignment horizontal="center"/>
      <protection locked="0"/>
    </xf>
    <xf numFmtId="0" fontId="38" fillId="9" borderId="11" xfId="0" applyFont="1" applyFill="1" applyBorder="1" applyAlignment="1">
      <alignment horizontal="center" vertical="center" wrapText="1"/>
    </xf>
    <xf numFmtId="0" fontId="36" fillId="9" borderId="11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8" borderId="30" xfId="0" applyFont="1" applyFill="1" applyBorder="1" applyAlignment="1">
      <alignment horizontal="center" vertical="center" wrapText="1"/>
    </xf>
    <xf numFmtId="0" fontId="5" fillId="8" borderId="31" xfId="0" applyFont="1" applyFill="1" applyBorder="1" applyAlignment="1">
      <alignment horizontal="center" vertical="center" wrapText="1"/>
    </xf>
    <xf numFmtId="0" fontId="5" fillId="8" borderId="29" xfId="0" applyFont="1" applyFill="1" applyBorder="1" applyAlignment="1">
      <alignment horizontal="center" vertical="center" wrapText="1"/>
    </xf>
    <xf numFmtId="0" fontId="15" fillId="10" borderId="3" xfId="0" applyFont="1" applyFill="1" applyBorder="1" applyAlignment="1">
      <alignment horizontal="center" wrapText="1"/>
    </xf>
    <xf numFmtId="0" fontId="14" fillId="10" borderId="3" xfId="0" applyFont="1" applyFill="1" applyBorder="1" applyAlignment="1">
      <alignment horizontal="center" vertical="top" wrapText="1"/>
    </xf>
    <xf numFmtId="0" fontId="14" fillId="10" borderId="3" xfId="0" applyFont="1" applyFill="1" applyBorder="1" applyAlignment="1">
      <alignment wrapText="1"/>
    </xf>
    <xf numFmtId="0" fontId="9" fillId="10" borderId="3" xfId="0" applyFont="1" applyFill="1" applyBorder="1" applyAlignment="1">
      <alignment horizontal="justify" vertical="top" wrapText="1"/>
    </xf>
    <xf numFmtId="0" fontId="14" fillId="10" borderId="3" xfId="0" applyFont="1" applyFill="1" applyBorder="1" applyAlignment="1">
      <alignment horizontal="center" wrapText="1"/>
    </xf>
    <xf numFmtId="0" fontId="15" fillId="10" borderId="19" xfId="0" applyFont="1" applyFill="1" applyBorder="1" applyAlignment="1">
      <alignment horizontal="center" wrapText="1"/>
    </xf>
    <xf numFmtId="0" fontId="14" fillId="10" borderId="63" xfId="0" applyFont="1" applyFill="1" applyBorder="1" applyAlignment="1">
      <alignment wrapText="1"/>
    </xf>
    <xf numFmtId="0" fontId="14" fillId="10" borderId="63" xfId="0" applyFont="1" applyFill="1" applyBorder="1" applyAlignment="1">
      <alignment horizontal="center" vertical="top" wrapText="1"/>
    </xf>
    <xf numFmtId="0" fontId="9" fillId="10" borderId="63" xfId="0" applyFont="1" applyFill="1" applyBorder="1" applyAlignment="1">
      <alignment horizontal="justify" vertical="top" wrapText="1"/>
    </xf>
    <xf numFmtId="0" fontId="14" fillId="10" borderId="63" xfId="0" applyFont="1" applyFill="1" applyBorder="1" applyAlignment="1">
      <alignment horizontal="center" wrapText="1"/>
    </xf>
    <xf numFmtId="0" fontId="14" fillId="10" borderId="65" xfId="0" applyFont="1" applyFill="1" applyBorder="1" applyAlignment="1">
      <alignment horizontal="center" wrapText="1"/>
    </xf>
    <xf numFmtId="0" fontId="5" fillId="0" borderId="48" xfId="0" applyFont="1" applyBorder="1" applyAlignment="1" applyProtection="1">
      <alignment horizontal="center" vertical="center"/>
      <protection hidden="1"/>
    </xf>
    <xf numFmtId="0" fontId="5" fillId="0" borderId="63" xfId="0" applyFont="1" applyBorder="1" applyAlignment="1" applyProtection="1">
      <alignment horizontal="center" vertical="center"/>
      <protection hidden="1"/>
    </xf>
    <xf numFmtId="0" fontId="5" fillId="34" borderId="40" xfId="0" applyFont="1" applyFill="1" applyBorder="1" applyAlignment="1" applyProtection="1">
      <alignment horizontal="center"/>
      <protection hidden="1"/>
    </xf>
    <xf numFmtId="1" fontId="8" fillId="34" borderId="17" xfId="0" applyNumberFormat="1" applyFont="1" applyFill="1" applyBorder="1" applyAlignment="1" applyProtection="1">
      <alignment horizontal="center" vertical="center"/>
      <protection hidden="1"/>
    </xf>
    <xf numFmtId="0" fontId="5" fillId="34" borderId="42" xfId="0" applyFont="1" applyFill="1" applyBorder="1" applyAlignment="1" applyProtection="1">
      <alignment horizontal="center"/>
      <protection hidden="1"/>
    </xf>
    <xf numFmtId="0" fontId="5" fillId="34" borderId="41" xfId="0" applyFont="1" applyFill="1" applyBorder="1" applyAlignment="1" applyProtection="1">
      <alignment horizontal="center"/>
      <protection hidden="1"/>
    </xf>
    <xf numFmtId="0" fontId="34" fillId="17" borderId="11" xfId="0" applyFont="1" applyFill="1" applyBorder="1" applyProtection="1">
      <protection locked="0"/>
    </xf>
    <xf numFmtId="0" fontId="8" fillId="17" borderId="11" xfId="0" applyFont="1" applyFill="1" applyBorder="1" applyAlignment="1" applyProtection="1">
      <alignment horizontal="center" vertical="center"/>
      <protection locked="0"/>
    </xf>
    <xf numFmtId="0" fontId="37" fillId="17" borderId="11" xfId="0" applyFont="1" applyFill="1" applyBorder="1" applyAlignment="1">
      <alignment vertical="top"/>
    </xf>
    <xf numFmtId="14" fontId="0" fillId="17" borderId="11" xfId="0" applyNumberFormat="1" applyFont="1" applyFill="1" applyBorder="1" applyAlignment="1" applyProtection="1">
      <alignment horizontal="center" vertical="center"/>
      <protection locked="0"/>
    </xf>
    <xf numFmtId="0" fontId="5" fillId="34" borderId="35" xfId="0" applyFont="1" applyFill="1" applyBorder="1" applyAlignment="1" applyProtection="1">
      <alignment horizontal="center"/>
      <protection hidden="1"/>
    </xf>
    <xf numFmtId="0" fontId="0" fillId="17" borderId="11" xfId="0" applyFill="1" applyBorder="1" applyAlignment="1" applyProtection="1">
      <alignment horizontal="center" vertical="center"/>
      <protection locked="0"/>
    </xf>
    <xf numFmtId="14" fontId="0" fillId="17" borderId="11" xfId="0" applyNumberFormat="1" applyFill="1" applyBorder="1" applyAlignment="1" applyProtection="1">
      <alignment horizontal="center" vertical="center"/>
      <protection locked="0"/>
    </xf>
    <xf numFmtId="0" fontId="8" fillId="4" borderId="46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/>
    </xf>
    <xf numFmtId="0" fontId="3" fillId="6" borderId="36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8" borderId="47" xfId="0" applyFont="1" applyFill="1" applyBorder="1" applyAlignment="1">
      <alignment horizontal="center" vertical="top" wrapText="1"/>
    </xf>
    <xf numFmtId="0" fontId="4" fillId="8" borderId="48" xfId="0" applyFont="1" applyFill="1" applyBorder="1" applyAlignment="1">
      <alignment horizontal="center" vertical="top" wrapText="1"/>
    </xf>
    <xf numFmtId="0" fontId="4" fillId="8" borderId="46" xfId="0" applyFont="1" applyFill="1" applyBorder="1" applyAlignment="1">
      <alignment horizontal="center" vertical="top" wrapText="1"/>
    </xf>
    <xf numFmtId="0" fontId="4" fillId="10" borderId="47" xfId="0" applyFont="1" applyFill="1" applyBorder="1" applyAlignment="1">
      <alignment horizontal="center" vertical="top" wrapText="1"/>
    </xf>
    <xf numFmtId="0" fontId="4" fillId="10" borderId="48" xfId="0" applyFont="1" applyFill="1" applyBorder="1" applyAlignment="1">
      <alignment horizontal="center" vertical="top" wrapText="1"/>
    </xf>
    <xf numFmtId="0" fontId="4" fillId="10" borderId="4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/>
    </xf>
    <xf numFmtId="0" fontId="3" fillId="7" borderId="29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0" fillId="12" borderId="46" xfId="0" applyFont="1" applyFill="1" applyBorder="1" applyAlignment="1">
      <alignment horizontal="center" vertical="center"/>
    </xf>
    <xf numFmtId="0" fontId="40" fillId="12" borderId="29" xfId="0" applyFont="1" applyFill="1" applyBorder="1" applyAlignment="1">
      <alignment horizontal="center" vertical="center"/>
    </xf>
    <xf numFmtId="0" fontId="40" fillId="12" borderId="6" xfId="0" applyFont="1" applyFill="1" applyBorder="1" applyAlignment="1">
      <alignment horizontal="center" vertical="center"/>
    </xf>
    <xf numFmtId="0" fontId="7" fillId="12" borderId="46" xfId="0" applyFont="1" applyFill="1" applyBorder="1" applyAlignment="1">
      <alignment horizontal="center" vertical="center"/>
    </xf>
    <xf numFmtId="0" fontId="7" fillId="12" borderId="29" xfId="0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/>
    </xf>
    <xf numFmtId="0" fontId="4" fillId="15" borderId="47" xfId="0" applyFont="1" applyFill="1" applyBorder="1" applyAlignment="1">
      <alignment horizontal="center" vertical="top" wrapText="1"/>
    </xf>
    <xf numFmtId="0" fontId="4" fillId="15" borderId="7" xfId="0" applyFont="1" applyFill="1" applyBorder="1" applyAlignment="1">
      <alignment horizontal="center" vertical="top" wrapText="1"/>
    </xf>
    <xf numFmtId="0" fontId="4" fillId="15" borderId="8" xfId="0" applyFont="1" applyFill="1" applyBorder="1" applyAlignment="1">
      <alignment horizontal="center" vertical="top" wrapText="1"/>
    </xf>
    <xf numFmtId="0" fontId="4" fillId="16" borderId="47" xfId="0" applyFont="1" applyFill="1" applyBorder="1" applyAlignment="1">
      <alignment horizontal="center" vertical="top" wrapText="1"/>
    </xf>
    <xf numFmtId="0" fontId="4" fillId="16" borderId="7" xfId="0" applyFont="1" applyFill="1" applyBorder="1" applyAlignment="1">
      <alignment horizontal="center" vertical="top" wrapText="1"/>
    </xf>
    <xf numFmtId="0" fontId="4" fillId="16" borderId="8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0" fontId="3" fillId="11" borderId="36" xfId="0" applyFont="1" applyFill="1" applyBorder="1" applyAlignment="1">
      <alignment horizontal="center" vertical="center"/>
    </xf>
    <xf numFmtId="0" fontId="3" fillId="11" borderId="29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4" fillId="14" borderId="47" xfId="0" applyFont="1" applyFill="1" applyBorder="1" applyAlignment="1">
      <alignment horizontal="center" vertical="top" wrapText="1"/>
    </xf>
    <xf numFmtId="0" fontId="4" fillId="14" borderId="7" xfId="0" applyFont="1" applyFill="1" applyBorder="1" applyAlignment="1">
      <alignment horizontal="center" vertical="top" wrapText="1"/>
    </xf>
    <xf numFmtId="0" fontId="4" fillId="14" borderId="8" xfId="0" applyFont="1" applyFill="1" applyBorder="1" applyAlignment="1">
      <alignment horizontal="center" vertical="top" wrapText="1"/>
    </xf>
    <xf numFmtId="0" fontId="29" fillId="0" borderId="0" xfId="0" applyFont="1" applyBorder="1" applyAlignment="1" applyProtection="1">
      <alignment horizontal="center" vertical="top"/>
    </xf>
    <xf numFmtId="0" fontId="28" fillId="0" borderId="0" xfId="0" applyFont="1" applyAlignment="1" applyProtection="1">
      <alignment horizontal="center" vertical="top" wrapText="1"/>
      <protection locked="0"/>
    </xf>
    <xf numFmtId="168" fontId="16" fillId="25" borderId="3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right"/>
    </xf>
    <xf numFmtId="0" fontId="7" fillId="0" borderId="32" xfId="0" applyFont="1" applyBorder="1" applyAlignment="1" applyProtection="1">
      <alignment horizontal="center"/>
      <protection locked="0"/>
    </xf>
    <xf numFmtId="0" fontId="5" fillId="0" borderId="47" xfId="0" applyFont="1" applyBorder="1" applyAlignment="1" applyProtection="1">
      <alignment horizontal="center" vertical="center"/>
      <protection hidden="1"/>
    </xf>
    <xf numFmtId="0" fontId="5" fillId="0" borderId="61" xfId="0" applyFont="1" applyBorder="1" applyAlignment="1" applyProtection="1">
      <alignment horizontal="center" vertical="center"/>
      <protection hidden="1"/>
    </xf>
    <xf numFmtId="0" fontId="5" fillId="0" borderId="51" xfId="0" applyFont="1" applyBorder="1" applyAlignment="1" applyProtection="1">
      <alignment horizontal="center" vertical="center" wrapText="1"/>
      <protection hidden="1"/>
    </xf>
    <xf numFmtId="0" fontId="5" fillId="0" borderId="64" xfId="0" applyFont="1" applyBorder="1" applyAlignment="1" applyProtection="1">
      <alignment horizontal="center" vertical="center" wrapText="1"/>
      <protection hidden="1"/>
    </xf>
    <xf numFmtId="0" fontId="5" fillId="20" borderId="29" xfId="0" applyFont="1" applyFill="1" applyBorder="1" applyAlignment="1" applyProtection="1">
      <alignment horizontal="center" vertical="center" wrapText="1"/>
      <protection hidden="1"/>
    </xf>
    <xf numFmtId="0" fontId="3" fillId="0" borderId="29" xfId="0" applyFont="1" applyBorder="1" applyProtection="1">
      <protection hidden="1"/>
    </xf>
    <xf numFmtId="0" fontId="26" fillId="25" borderId="43" xfId="0" applyFont="1" applyFill="1" applyBorder="1" applyAlignment="1" applyProtection="1">
      <alignment vertical="center" textRotation="90" wrapText="1"/>
      <protection hidden="1"/>
    </xf>
    <xf numFmtId="0" fontId="26" fillId="25" borderId="62" xfId="0" applyFont="1" applyFill="1" applyBorder="1" applyAlignment="1" applyProtection="1">
      <alignment vertical="center" textRotation="90" wrapText="1"/>
      <protection hidden="1"/>
    </xf>
    <xf numFmtId="0" fontId="8" fillId="34" borderId="1" xfId="0" applyFont="1" applyFill="1" applyBorder="1" applyAlignment="1" applyProtection="1">
      <alignment horizontal="center" vertical="center" wrapText="1"/>
      <protection hidden="1"/>
    </xf>
    <xf numFmtId="0" fontId="8" fillId="19" borderId="54" xfId="0" applyFont="1" applyFill="1" applyBorder="1" applyAlignment="1" applyProtection="1">
      <alignment horizontal="center" vertical="center" wrapText="1"/>
      <protection hidden="1"/>
    </xf>
    <xf numFmtId="0" fontId="5" fillId="22" borderId="29" xfId="0" applyFont="1" applyFill="1" applyBorder="1" applyAlignment="1" applyProtection="1">
      <alignment horizontal="center" vertical="center" wrapText="1"/>
      <protection hidden="1"/>
    </xf>
    <xf numFmtId="0" fontId="3" fillId="0" borderId="33" xfId="0" applyFont="1" applyBorder="1" applyProtection="1">
      <protection hidden="1"/>
    </xf>
    <xf numFmtId="0" fontId="5" fillId="23" borderId="36" xfId="0" applyFont="1" applyFill="1" applyBorder="1" applyAlignment="1" applyProtection="1">
      <alignment horizontal="center" vertical="center" wrapText="1"/>
      <protection hidden="1"/>
    </xf>
    <xf numFmtId="0" fontId="5" fillId="34" borderId="36" xfId="0" applyFont="1" applyFill="1" applyBorder="1" applyAlignment="1" applyProtection="1">
      <alignment horizontal="center" vertical="center" wrapText="1"/>
      <protection hidden="1"/>
    </xf>
    <xf numFmtId="0" fontId="3" fillId="34" borderId="33" xfId="0" applyFont="1" applyFill="1" applyBorder="1" applyProtection="1">
      <protection hidden="1"/>
    </xf>
    <xf numFmtId="0" fontId="5" fillId="24" borderId="36" xfId="0" applyFont="1" applyFill="1" applyBorder="1" applyAlignment="1" applyProtection="1">
      <alignment horizontal="center" vertical="center" wrapText="1"/>
      <protection hidden="1"/>
    </xf>
    <xf numFmtId="0" fontId="5" fillId="21" borderId="36" xfId="0" applyFont="1" applyFill="1" applyBorder="1" applyAlignment="1" applyProtection="1">
      <alignment horizontal="center" vertical="center" wrapText="1"/>
      <protection hidden="1"/>
    </xf>
    <xf numFmtId="0" fontId="5" fillId="27" borderId="36" xfId="0" applyFont="1" applyFill="1" applyBorder="1" applyAlignment="1" applyProtection="1">
      <alignment horizontal="center" vertical="center" wrapText="1"/>
      <protection hidden="1"/>
    </xf>
    <xf numFmtId="0" fontId="3" fillId="27" borderId="33" xfId="0" applyFont="1" applyFill="1" applyBorder="1" applyProtection="1">
      <protection hidden="1"/>
    </xf>
    <xf numFmtId="0" fontId="5" fillId="33" borderId="36" xfId="0" applyFont="1" applyFill="1" applyBorder="1" applyAlignment="1" applyProtection="1">
      <alignment horizontal="center" vertical="center" wrapText="1"/>
      <protection hidden="1"/>
    </xf>
    <xf numFmtId="0" fontId="3" fillId="33" borderId="33" xfId="0" applyFont="1" applyFill="1" applyBorder="1" applyProtection="1">
      <protection hidden="1"/>
    </xf>
    <xf numFmtId="0" fontId="5" fillId="0" borderId="48" xfId="0" applyFont="1" applyBorder="1" applyAlignment="1" applyProtection="1">
      <alignment horizontal="center" vertical="center"/>
      <protection hidden="1"/>
    </xf>
    <xf numFmtId="0" fontId="5" fillId="0" borderId="63" xfId="0" applyFont="1" applyBorder="1" applyAlignment="1" applyProtection="1">
      <alignment horizontal="center" vertical="center"/>
      <protection hidden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0"/>
  <tableStyles count="0" defaultTableStyle="TableStyleMedium9" defaultPivotStyle="PivotStyleLight16"/>
  <colors>
    <mruColors>
      <color rgb="FFC1F5C3"/>
      <color rgb="FF99FF66"/>
      <color rgb="FFFFCCFF"/>
      <color rgb="FF99FF99"/>
      <color rgb="FFFF99FF"/>
      <color rgb="FFFFFF66"/>
      <color rgb="FFCCFFCC"/>
      <color rgb="FF0066FF"/>
      <color rgb="FFFF66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CO77"/>
  <sheetViews>
    <sheetView topLeftCell="AZ1" zoomScale="90" zoomScaleNormal="90" zoomScalePageLayoutView="70" workbookViewId="0">
      <selection activeCell="BE53" sqref="BE53:BN74"/>
    </sheetView>
  </sheetViews>
  <sheetFormatPr defaultColWidth="9.140625" defaultRowHeight="12.75" x14ac:dyDescent="0.2"/>
  <cols>
    <col min="1" max="1" width="6.140625" style="2" customWidth="1"/>
    <col min="2" max="11" width="6.7109375" style="1" customWidth="1"/>
    <col min="12" max="12" width="6" style="2" customWidth="1"/>
    <col min="13" max="13" width="4.5703125" style="1" customWidth="1"/>
    <col min="14" max="14" width="5.42578125" style="1" customWidth="1"/>
    <col min="15" max="15" width="5.140625" style="1" customWidth="1"/>
    <col min="16" max="16" width="5" style="1" customWidth="1"/>
    <col min="17" max="18" width="6.5703125" style="1" customWidth="1"/>
    <col min="19" max="19" width="7" style="1" customWidth="1"/>
    <col min="20" max="20" width="5.85546875" style="1" customWidth="1"/>
    <col min="21" max="22" width="5.140625" style="1" customWidth="1"/>
    <col min="23" max="23" width="5.85546875" style="1" customWidth="1"/>
    <col min="24" max="28" width="3.140625" style="1" bestFit="1" customWidth="1"/>
    <col min="29" max="32" width="3" style="1" bestFit="1" customWidth="1"/>
    <col min="33" max="33" width="3.140625" style="1" bestFit="1" customWidth="1"/>
    <col min="34" max="34" width="6.140625" style="1" customWidth="1"/>
    <col min="35" max="41" width="4" style="1" bestFit="1" customWidth="1"/>
    <col min="42" max="44" width="4.85546875" style="1" bestFit="1" customWidth="1"/>
    <col min="45" max="66" width="4" style="1" customWidth="1"/>
    <col min="67" max="67" width="3.7109375" style="1" customWidth="1"/>
    <col min="68" max="78" width="4.7109375" style="1" customWidth="1"/>
    <col min="79" max="82" width="9.140625" style="1"/>
    <col min="83" max="83" width="3.5703125" style="1" customWidth="1"/>
    <col min="84" max="84" width="6.28515625" style="1" customWidth="1"/>
    <col min="85" max="85" width="5.28515625" style="1" customWidth="1"/>
    <col min="86" max="86" width="5.42578125" style="1" customWidth="1"/>
    <col min="87" max="89" width="5.28515625" style="1" customWidth="1"/>
    <col min="90" max="90" width="5.140625" style="1" customWidth="1"/>
    <col min="91" max="91" width="5" style="1" customWidth="1"/>
    <col min="92" max="92" width="5.140625" style="1" customWidth="1"/>
    <col min="93" max="93" width="5.28515625" style="1" customWidth="1"/>
    <col min="94" max="16384" width="9.140625" style="1"/>
  </cols>
  <sheetData>
    <row r="1" spans="1:93" s="3" customFormat="1" ht="18.75" customHeight="1" x14ac:dyDescent="0.2">
      <c r="A1" s="445" t="s">
        <v>7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445"/>
      <c r="AG1" s="445"/>
      <c r="AH1" s="445"/>
      <c r="AI1" s="445"/>
      <c r="AJ1" s="445"/>
      <c r="AK1" s="445"/>
      <c r="AL1" s="445"/>
      <c r="AM1" s="445"/>
      <c r="AN1" s="445"/>
      <c r="AO1" s="445"/>
      <c r="AP1" s="445"/>
      <c r="AQ1" s="445"/>
      <c r="AR1" s="445"/>
    </row>
    <row r="2" spans="1:93" ht="30" customHeight="1" thickBot="1" x14ac:dyDescent="0.25">
      <c r="A2" s="456" t="s">
        <v>0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</row>
    <row r="3" spans="1:93" ht="14.25" customHeight="1" thickBot="1" x14ac:dyDescent="0.25">
      <c r="A3" s="447" t="s">
        <v>1</v>
      </c>
      <c r="B3" s="448"/>
      <c r="C3" s="448"/>
      <c r="D3" s="448"/>
      <c r="E3" s="448"/>
      <c r="F3" s="448"/>
      <c r="G3" s="448"/>
      <c r="H3" s="448"/>
      <c r="I3" s="448"/>
      <c r="J3" s="448"/>
      <c r="K3" s="449"/>
      <c r="L3" s="446" t="s">
        <v>448</v>
      </c>
      <c r="M3" s="438"/>
      <c r="N3" s="438"/>
      <c r="O3" s="438"/>
      <c r="P3" s="438"/>
      <c r="Q3" s="438"/>
      <c r="R3" s="438"/>
      <c r="S3" s="438"/>
      <c r="T3" s="438"/>
      <c r="U3" s="438"/>
      <c r="V3" s="439"/>
      <c r="W3" s="457" t="s">
        <v>2</v>
      </c>
      <c r="X3" s="458"/>
      <c r="Y3" s="458"/>
      <c r="Z3" s="458"/>
      <c r="AA3" s="458"/>
      <c r="AB3" s="458"/>
      <c r="AC3" s="458"/>
      <c r="AD3" s="458"/>
      <c r="AE3" s="458"/>
      <c r="AF3" s="458"/>
      <c r="AG3" s="458"/>
      <c r="AH3" s="459" t="s">
        <v>3</v>
      </c>
      <c r="AI3" s="460"/>
      <c r="AJ3" s="460"/>
      <c r="AK3" s="460"/>
      <c r="AL3" s="460"/>
      <c r="AM3" s="460"/>
      <c r="AN3" s="460"/>
      <c r="AO3" s="460"/>
      <c r="AP3" s="460"/>
      <c r="AQ3" s="460"/>
      <c r="AR3" s="461"/>
      <c r="AS3" s="450" t="s">
        <v>8</v>
      </c>
      <c r="AT3" s="451"/>
      <c r="AU3" s="451"/>
      <c r="AV3" s="451"/>
      <c r="AW3" s="451"/>
      <c r="AX3" s="451"/>
      <c r="AY3" s="451"/>
      <c r="AZ3" s="451"/>
      <c r="BA3" s="451"/>
      <c r="BB3" s="451"/>
      <c r="BC3" s="452"/>
      <c r="BD3" s="453" t="s">
        <v>10</v>
      </c>
      <c r="BE3" s="454"/>
      <c r="BF3" s="454"/>
      <c r="BG3" s="454"/>
      <c r="BH3" s="454"/>
      <c r="BI3" s="454"/>
      <c r="BJ3" s="454"/>
      <c r="BK3" s="454"/>
      <c r="BL3" s="454"/>
      <c r="BM3" s="454"/>
      <c r="BN3" s="455"/>
      <c r="BO3" s="442" t="s">
        <v>447</v>
      </c>
      <c r="BP3" s="443"/>
      <c r="BQ3" s="443"/>
      <c r="BR3" s="443"/>
      <c r="BS3" s="443"/>
      <c r="BT3" s="443"/>
      <c r="BU3" s="443"/>
      <c r="BV3" s="443"/>
      <c r="BW3" s="443"/>
      <c r="BX3" s="443"/>
      <c r="BY3" s="443"/>
      <c r="BZ3" s="444"/>
      <c r="CA3" s="437" t="s">
        <v>455</v>
      </c>
      <c r="CB3" s="440"/>
      <c r="CC3" s="440"/>
      <c r="CD3" s="441"/>
      <c r="CE3" s="437" t="s">
        <v>457</v>
      </c>
      <c r="CF3" s="438"/>
      <c r="CG3" s="438"/>
      <c r="CH3" s="438"/>
      <c r="CI3" s="438"/>
      <c r="CJ3" s="438"/>
      <c r="CK3" s="438"/>
      <c r="CL3" s="438"/>
      <c r="CM3" s="438"/>
      <c r="CN3" s="438"/>
      <c r="CO3" s="439"/>
    </row>
    <row r="4" spans="1:93" s="2" customFormat="1" ht="25.5" x14ac:dyDescent="0.2">
      <c r="A4" s="40" t="s">
        <v>4</v>
      </c>
      <c r="B4" s="41">
        <v>8</v>
      </c>
      <c r="C4" s="42">
        <v>9</v>
      </c>
      <c r="D4" s="42">
        <v>10</v>
      </c>
      <c r="E4" s="42">
        <v>11</v>
      </c>
      <c r="F4" s="42">
        <v>12</v>
      </c>
      <c r="G4" s="42">
        <v>13</v>
      </c>
      <c r="H4" s="42">
        <v>14</v>
      </c>
      <c r="I4" s="42">
        <v>15</v>
      </c>
      <c r="J4" s="42">
        <v>16</v>
      </c>
      <c r="K4" s="43">
        <v>17</v>
      </c>
      <c r="L4" s="48" t="s">
        <v>4</v>
      </c>
      <c r="M4" s="49">
        <v>8</v>
      </c>
      <c r="N4" s="50">
        <v>9</v>
      </c>
      <c r="O4" s="34">
        <v>10</v>
      </c>
      <c r="P4" s="34">
        <v>11</v>
      </c>
      <c r="Q4" s="34">
        <v>12</v>
      </c>
      <c r="R4" s="34">
        <v>13</v>
      </c>
      <c r="S4" s="34">
        <v>14</v>
      </c>
      <c r="T4" s="34">
        <v>15</v>
      </c>
      <c r="U4" s="35">
        <v>16</v>
      </c>
      <c r="V4" s="35">
        <v>17</v>
      </c>
      <c r="W4" s="59" t="s">
        <v>4</v>
      </c>
      <c r="X4" s="60">
        <v>8</v>
      </c>
      <c r="Y4" s="61">
        <v>9</v>
      </c>
      <c r="Z4" s="61">
        <v>10</v>
      </c>
      <c r="AA4" s="61">
        <v>11</v>
      </c>
      <c r="AB4" s="61">
        <v>12</v>
      </c>
      <c r="AC4" s="61">
        <v>13</v>
      </c>
      <c r="AD4" s="61">
        <v>14</v>
      </c>
      <c r="AE4" s="61">
        <v>15</v>
      </c>
      <c r="AF4" s="61">
        <v>16</v>
      </c>
      <c r="AG4" s="62">
        <v>17</v>
      </c>
      <c r="AH4" s="5" t="s">
        <v>4</v>
      </c>
      <c r="AI4" s="6">
        <v>8</v>
      </c>
      <c r="AJ4" s="7">
        <v>9</v>
      </c>
      <c r="AK4" s="7">
        <v>10</v>
      </c>
      <c r="AL4" s="7">
        <v>11</v>
      </c>
      <c r="AM4" s="7">
        <v>12</v>
      </c>
      <c r="AN4" s="7">
        <v>13</v>
      </c>
      <c r="AO4" s="7">
        <v>14</v>
      </c>
      <c r="AP4" s="7">
        <v>15</v>
      </c>
      <c r="AQ4" s="7">
        <v>16</v>
      </c>
      <c r="AR4" s="8">
        <v>17</v>
      </c>
      <c r="AS4" s="196" t="s">
        <v>4</v>
      </c>
      <c r="AT4" s="193">
        <v>8</v>
      </c>
      <c r="AU4" s="194">
        <v>9</v>
      </c>
      <c r="AV4" s="194">
        <v>10</v>
      </c>
      <c r="AW4" s="194">
        <v>11</v>
      </c>
      <c r="AX4" s="194">
        <v>12</v>
      </c>
      <c r="AY4" s="194">
        <v>13</v>
      </c>
      <c r="AZ4" s="194">
        <v>14</v>
      </c>
      <c r="BA4" s="194">
        <v>15</v>
      </c>
      <c r="BB4" s="194">
        <v>16</v>
      </c>
      <c r="BC4" s="197">
        <v>17</v>
      </c>
      <c r="BD4" s="96" t="s">
        <v>4</v>
      </c>
      <c r="BE4" s="198">
        <v>8</v>
      </c>
      <c r="BF4" s="195">
        <v>9</v>
      </c>
      <c r="BG4" s="195">
        <v>10</v>
      </c>
      <c r="BH4" s="195">
        <v>11</v>
      </c>
      <c r="BI4" s="195">
        <v>12</v>
      </c>
      <c r="BJ4" s="195">
        <v>13</v>
      </c>
      <c r="BK4" s="195">
        <v>14</v>
      </c>
      <c r="BL4" s="195">
        <v>15</v>
      </c>
      <c r="BM4" s="195">
        <v>16</v>
      </c>
      <c r="BN4" s="271">
        <v>17</v>
      </c>
      <c r="BO4" s="48" t="s">
        <v>4</v>
      </c>
      <c r="BP4" s="272">
        <v>8</v>
      </c>
      <c r="BQ4" s="195">
        <v>9</v>
      </c>
      <c r="BR4" s="195">
        <v>10</v>
      </c>
      <c r="BS4" s="195">
        <v>11</v>
      </c>
      <c r="BT4" s="195">
        <v>12</v>
      </c>
      <c r="BU4" s="195">
        <v>13</v>
      </c>
      <c r="BV4" s="195">
        <v>14</v>
      </c>
      <c r="BW4" s="195">
        <v>15</v>
      </c>
      <c r="BX4" s="195">
        <v>16</v>
      </c>
      <c r="BY4" s="271">
        <v>17</v>
      </c>
      <c r="BZ4" s="48" t="s">
        <v>4</v>
      </c>
      <c r="CA4" s="358" t="s">
        <v>4</v>
      </c>
      <c r="CB4" s="360">
        <v>15</v>
      </c>
      <c r="CC4" s="360">
        <v>16</v>
      </c>
      <c r="CD4" s="360">
        <v>17</v>
      </c>
      <c r="CE4" s="48" t="s">
        <v>4</v>
      </c>
      <c r="CF4" s="49">
        <v>8</v>
      </c>
      <c r="CG4" s="50">
        <v>9</v>
      </c>
      <c r="CH4" s="34">
        <v>10</v>
      </c>
      <c r="CI4" s="34">
        <v>11</v>
      </c>
      <c r="CJ4" s="34">
        <v>12</v>
      </c>
      <c r="CK4" s="34">
        <v>13</v>
      </c>
      <c r="CL4" s="34">
        <v>14</v>
      </c>
      <c r="CM4" s="34">
        <v>15</v>
      </c>
      <c r="CN4" s="35">
        <v>16</v>
      </c>
      <c r="CO4" s="35">
        <v>17</v>
      </c>
    </row>
    <row r="5" spans="1:93" s="2" customFormat="1" x14ac:dyDescent="0.2">
      <c r="A5" s="47">
        <v>70</v>
      </c>
      <c r="B5" s="251">
        <v>0</v>
      </c>
      <c r="C5" s="251">
        <v>0</v>
      </c>
      <c r="D5" s="240" t="s">
        <v>291</v>
      </c>
      <c r="E5" s="240" t="s">
        <v>291</v>
      </c>
      <c r="F5" s="240" t="s">
        <v>291</v>
      </c>
      <c r="G5" s="240" t="s">
        <v>291</v>
      </c>
      <c r="H5" s="240" t="s">
        <v>291</v>
      </c>
      <c r="I5" s="240" t="s">
        <v>291</v>
      </c>
      <c r="J5" s="240" t="s">
        <v>291</v>
      </c>
      <c r="K5" s="240" t="s">
        <v>291</v>
      </c>
      <c r="L5" s="208">
        <v>70</v>
      </c>
      <c r="M5" s="209">
        <v>0</v>
      </c>
      <c r="N5" s="209">
        <v>0</v>
      </c>
      <c r="O5" s="209">
        <v>0</v>
      </c>
      <c r="P5" s="209">
        <v>0</v>
      </c>
      <c r="Q5" s="209">
        <v>0</v>
      </c>
      <c r="R5" s="209">
        <v>0</v>
      </c>
      <c r="S5" s="209">
        <v>0</v>
      </c>
      <c r="T5" s="209">
        <v>0</v>
      </c>
      <c r="U5" s="209">
        <v>0</v>
      </c>
      <c r="V5" s="209">
        <v>0</v>
      </c>
      <c r="W5" s="68">
        <v>0</v>
      </c>
      <c r="X5" s="210">
        <v>0</v>
      </c>
      <c r="Y5" s="210">
        <v>0</v>
      </c>
      <c r="Z5" s="210">
        <v>0</v>
      </c>
      <c r="AA5" s="210">
        <v>0</v>
      </c>
      <c r="AB5" s="210">
        <v>0</v>
      </c>
      <c r="AC5" s="210">
        <v>0</v>
      </c>
      <c r="AD5" s="210">
        <v>0</v>
      </c>
      <c r="AE5" s="210">
        <v>0</v>
      </c>
      <c r="AF5" s="210">
        <v>0</v>
      </c>
      <c r="AG5" s="210">
        <v>0</v>
      </c>
      <c r="AH5" s="211">
        <v>0</v>
      </c>
      <c r="AI5" s="212">
        <v>0</v>
      </c>
      <c r="AJ5" s="212">
        <v>0</v>
      </c>
      <c r="AK5" s="212">
        <v>0</v>
      </c>
      <c r="AL5" s="212">
        <v>0</v>
      </c>
      <c r="AM5" s="212">
        <v>0</v>
      </c>
      <c r="AN5" s="212">
        <v>0</v>
      </c>
      <c r="AO5" s="212">
        <v>0</v>
      </c>
      <c r="AP5" s="212">
        <v>0</v>
      </c>
      <c r="AQ5" s="212">
        <v>0</v>
      </c>
      <c r="AR5" s="212">
        <v>0</v>
      </c>
      <c r="AS5" s="213">
        <v>0</v>
      </c>
      <c r="AT5" s="214">
        <v>0</v>
      </c>
      <c r="AU5" s="214">
        <v>0</v>
      </c>
      <c r="AV5" s="214">
        <v>0</v>
      </c>
      <c r="AW5" s="214">
        <v>0</v>
      </c>
      <c r="AX5" s="214">
        <v>0</v>
      </c>
      <c r="AY5" s="214">
        <v>0</v>
      </c>
      <c r="AZ5" s="214">
        <v>0</v>
      </c>
      <c r="BA5" s="214">
        <v>0</v>
      </c>
      <c r="BB5" s="214">
        <v>0</v>
      </c>
      <c r="BC5" s="214">
        <v>0</v>
      </c>
      <c r="BD5" s="215">
        <v>0</v>
      </c>
      <c r="BE5" s="216">
        <v>0</v>
      </c>
      <c r="BF5" s="216">
        <v>0</v>
      </c>
      <c r="BG5" s="233">
        <v>-4</v>
      </c>
      <c r="BH5" s="233">
        <v>-4</v>
      </c>
      <c r="BI5" s="233">
        <v>-4</v>
      </c>
      <c r="BJ5" s="233">
        <v>-4</v>
      </c>
      <c r="BK5" s="233">
        <v>-4</v>
      </c>
      <c r="BL5" s="233">
        <v>-4</v>
      </c>
      <c r="BM5" s="233">
        <v>-4</v>
      </c>
      <c r="BN5" s="233">
        <v>-4</v>
      </c>
      <c r="BO5" s="273">
        <v>70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79">
        <v>70</v>
      </c>
      <c r="CA5" s="273">
        <v>70</v>
      </c>
      <c r="CB5" s="355">
        <v>0</v>
      </c>
      <c r="CC5" s="355">
        <v>0</v>
      </c>
      <c r="CD5" s="355">
        <v>0</v>
      </c>
      <c r="CE5" s="208">
        <v>70</v>
      </c>
      <c r="CF5" s="209">
        <v>0</v>
      </c>
      <c r="CG5" s="209">
        <v>0</v>
      </c>
      <c r="CH5" s="209">
        <v>0</v>
      </c>
      <c r="CI5" s="209">
        <v>0</v>
      </c>
      <c r="CJ5" s="209">
        <v>0</v>
      </c>
      <c r="CK5" s="209">
        <v>0</v>
      </c>
      <c r="CL5" s="209">
        <v>0</v>
      </c>
      <c r="CM5" s="209">
        <v>0</v>
      </c>
      <c r="CN5" s="209">
        <v>0</v>
      </c>
      <c r="CO5" s="209">
        <v>0</v>
      </c>
    </row>
    <row r="6" spans="1:93" ht="16.5" thickBot="1" x14ac:dyDescent="0.3">
      <c r="A6" s="47">
        <v>70</v>
      </c>
      <c r="B6" s="136">
        <v>2.7201666666666663E-3</v>
      </c>
      <c r="C6" s="137">
        <v>2.6621666666666664E-3</v>
      </c>
      <c r="D6" s="236" t="s">
        <v>217</v>
      </c>
      <c r="E6" s="236" t="s">
        <v>295</v>
      </c>
      <c r="F6" s="236" t="s">
        <v>299</v>
      </c>
      <c r="G6" s="236" t="s">
        <v>344</v>
      </c>
      <c r="H6" s="236" t="s">
        <v>308</v>
      </c>
      <c r="I6" s="237" t="s">
        <v>421</v>
      </c>
      <c r="J6" s="237" t="s">
        <v>361</v>
      </c>
      <c r="K6" s="238" t="s">
        <v>362</v>
      </c>
      <c r="L6" s="55">
        <v>70</v>
      </c>
      <c r="M6" s="56">
        <v>9.0999999999999979</v>
      </c>
      <c r="N6" s="56">
        <v>8.7999999999999972</v>
      </c>
      <c r="O6" s="56">
        <v>8.5999999999999979</v>
      </c>
      <c r="P6" s="56">
        <v>8.3999999999999986</v>
      </c>
      <c r="Q6" s="56">
        <v>8.1999999999999993</v>
      </c>
      <c r="R6" s="332">
        <v>8</v>
      </c>
      <c r="S6" s="331">
        <v>7.8</v>
      </c>
      <c r="T6" s="313">
        <v>7.8</v>
      </c>
      <c r="U6" s="56">
        <v>7.7</v>
      </c>
      <c r="V6" s="56">
        <v>7.6000000000000005</v>
      </c>
      <c r="W6" s="78">
        <v>1</v>
      </c>
      <c r="X6" s="210"/>
      <c r="Y6" s="210"/>
      <c r="Z6" s="210">
        <v>1</v>
      </c>
      <c r="AA6" s="81">
        <v>1</v>
      </c>
      <c r="AB6" s="81">
        <v>2</v>
      </c>
      <c r="AC6" s="81">
        <v>2</v>
      </c>
      <c r="AD6" s="81">
        <v>3</v>
      </c>
      <c r="AE6" s="80">
        <v>6</v>
      </c>
      <c r="AF6" s="80">
        <v>9</v>
      </c>
      <c r="AG6" s="82">
        <v>12</v>
      </c>
      <c r="AH6" s="24">
        <v>1</v>
      </c>
      <c r="AI6" s="25">
        <v>58</v>
      </c>
      <c r="AJ6" s="26">
        <v>73</v>
      </c>
      <c r="AK6" s="27">
        <v>88</v>
      </c>
      <c r="AL6" s="27">
        <v>110</v>
      </c>
      <c r="AM6" s="27">
        <v>107</v>
      </c>
      <c r="AN6" s="27">
        <v>116</v>
      </c>
      <c r="AO6" s="27">
        <v>116</v>
      </c>
      <c r="AP6" s="26">
        <v>121</v>
      </c>
      <c r="AQ6" s="26">
        <v>126</v>
      </c>
      <c r="AR6" s="28">
        <v>131</v>
      </c>
      <c r="AS6" s="199">
        <v>1</v>
      </c>
      <c r="AT6" s="200">
        <v>0</v>
      </c>
      <c r="AU6" s="200">
        <v>0</v>
      </c>
      <c r="AV6" s="203">
        <v>1</v>
      </c>
      <c r="AW6" s="201">
        <v>2</v>
      </c>
      <c r="AX6" s="202">
        <v>2</v>
      </c>
      <c r="AY6" s="202">
        <v>3</v>
      </c>
      <c r="AZ6" s="203">
        <v>3</v>
      </c>
      <c r="BA6" s="203">
        <v>4</v>
      </c>
      <c r="BB6" s="203">
        <v>5</v>
      </c>
      <c r="BC6" s="203">
        <v>5</v>
      </c>
      <c r="BD6" s="204">
        <v>1</v>
      </c>
      <c r="BE6" s="124">
        <v>1</v>
      </c>
      <c r="BF6" s="105">
        <v>1</v>
      </c>
      <c r="BG6" s="207">
        <v>-3</v>
      </c>
      <c r="BH6" s="205">
        <v>-3</v>
      </c>
      <c r="BI6" s="206">
        <v>-3</v>
      </c>
      <c r="BJ6" s="206">
        <v>-3</v>
      </c>
      <c r="BK6" s="207">
        <v>-3</v>
      </c>
      <c r="BL6" s="207">
        <v>-3</v>
      </c>
      <c r="BM6" s="207">
        <v>-3</v>
      </c>
      <c r="BN6" s="207">
        <v>-3</v>
      </c>
      <c r="BO6" s="274">
        <v>70</v>
      </c>
      <c r="BP6" s="285">
        <v>7.2</v>
      </c>
      <c r="BQ6" s="285">
        <v>7.2</v>
      </c>
      <c r="BR6" s="285">
        <v>7.2</v>
      </c>
      <c r="BS6" s="285">
        <v>7.2</v>
      </c>
      <c r="BT6" s="285">
        <v>7.2</v>
      </c>
      <c r="BU6" s="322">
        <v>6.9</v>
      </c>
      <c r="BV6" s="322">
        <v>6.7</v>
      </c>
      <c r="BW6" s="322">
        <v>6.6</v>
      </c>
      <c r="BX6" s="322">
        <v>6.5</v>
      </c>
      <c r="BY6" s="322">
        <v>6.5</v>
      </c>
      <c r="BZ6" s="280">
        <v>70</v>
      </c>
      <c r="CA6" s="274">
        <v>70</v>
      </c>
      <c r="CB6" s="356"/>
      <c r="CC6" s="338">
        <v>12.2</v>
      </c>
      <c r="CD6" s="339">
        <v>12.2</v>
      </c>
      <c r="CE6" s="55">
        <v>70</v>
      </c>
      <c r="CF6" s="374">
        <v>5.5</v>
      </c>
      <c r="CG6" s="374">
        <v>5.3</v>
      </c>
      <c r="CH6" s="380">
        <v>5.0999999999999996</v>
      </c>
      <c r="CI6" s="377">
        <v>4.8</v>
      </c>
      <c r="CJ6" s="384">
        <v>4.5999999999999996</v>
      </c>
      <c r="CK6" s="377">
        <v>4.5</v>
      </c>
      <c r="CL6" s="377">
        <v>4.4000000000000004</v>
      </c>
      <c r="CM6" s="389">
        <v>4.4000000000000004</v>
      </c>
      <c r="CN6" s="386">
        <v>4.3</v>
      </c>
      <c r="CO6" s="386">
        <v>4.3</v>
      </c>
    </row>
    <row r="7" spans="1:93" ht="15.75" x14ac:dyDescent="0.25">
      <c r="A7" s="45">
        <v>69</v>
      </c>
      <c r="B7" s="132">
        <v>2.7664629629629623E-3</v>
      </c>
      <c r="C7" s="133">
        <v>2.7084629629629624E-3</v>
      </c>
      <c r="D7" s="239" t="s">
        <v>218</v>
      </c>
      <c r="E7" s="239" t="s">
        <v>296</v>
      </c>
      <c r="F7" s="252" t="s">
        <v>302</v>
      </c>
      <c r="G7" s="252" t="s">
        <v>301</v>
      </c>
      <c r="H7" s="252" t="s">
        <v>300</v>
      </c>
      <c r="I7" s="252" t="s">
        <v>422</v>
      </c>
      <c r="J7" s="252" t="s">
        <v>420</v>
      </c>
      <c r="K7" s="241" t="s">
        <v>363</v>
      </c>
      <c r="L7" s="53">
        <v>69</v>
      </c>
      <c r="M7" s="36">
        <v>9.1999999999999975</v>
      </c>
      <c r="N7" s="36">
        <v>8.8999999999999968</v>
      </c>
      <c r="O7" s="36">
        <v>8.6999999999999975</v>
      </c>
      <c r="P7" s="36">
        <v>8.4999999999999982</v>
      </c>
      <c r="Q7" s="36">
        <v>8.2999999999999989</v>
      </c>
      <c r="R7" s="332">
        <v>8.1</v>
      </c>
      <c r="S7" s="331">
        <v>7.9</v>
      </c>
      <c r="T7" s="313">
        <v>7.9</v>
      </c>
      <c r="U7" s="36">
        <v>7.8000000000000007</v>
      </c>
      <c r="V7" s="36">
        <v>7.7000000000000011</v>
      </c>
      <c r="W7" s="68">
        <v>2</v>
      </c>
      <c r="X7" s="210"/>
      <c r="Y7" s="210"/>
      <c r="Z7" s="189">
        <v>1</v>
      </c>
      <c r="AA7" s="71">
        <v>2</v>
      </c>
      <c r="AB7" s="71">
        <v>3</v>
      </c>
      <c r="AC7" s="71">
        <v>3</v>
      </c>
      <c r="AD7" s="71">
        <v>4</v>
      </c>
      <c r="AE7" s="70">
        <v>7</v>
      </c>
      <c r="AF7" s="70">
        <v>10</v>
      </c>
      <c r="AG7" s="72">
        <v>13</v>
      </c>
      <c r="AH7" s="14">
        <v>2</v>
      </c>
      <c r="AI7" s="15">
        <v>61</v>
      </c>
      <c r="AJ7" s="16">
        <v>76</v>
      </c>
      <c r="AK7" s="17">
        <v>91</v>
      </c>
      <c r="AL7" s="17">
        <v>113</v>
      </c>
      <c r="AM7" s="17">
        <v>110</v>
      </c>
      <c r="AN7" s="17">
        <v>119</v>
      </c>
      <c r="AO7" s="17">
        <v>119</v>
      </c>
      <c r="AP7" s="16">
        <v>124</v>
      </c>
      <c r="AQ7" s="16">
        <v>129</v>
      </c>
      <c r="AR7" s="18">
        <v>134</v>
      </c>
      <c r="AS7" s="90">
        <v>2</v>
      </c>
      <c r="AT7" s="85">
        <v>0</v>
      </c>
      <c r="AU7" s="85">
        <v>0</v>
      </c>
      <c r="AV7" s="89">
        <v>2</v>
      </c>
      <c r="AW7" s="87">
        <v>3</v>
      </c>
      <c r="AX7" s="88">
        <v>3</v>
      </c>
      <c r="AY7" s="88">
        <v>4</v>
      </c>
      <c r="AZ7" s="89">
        <v>4</v>
      </c>
      <c r="BA7" s="89">
        <v>5</v>
      </c>
      <c r="BB7" s="89">
        <v>6</v>
      </c>
      <c r="BC7" s="89">
        <v>6</v>
      </c>
      <c r="BD7" s="98">
        <v>2</v>
      </c>
      <c r="BE7" s="121">
        <v>1</v>
      </c>
      <c r="BF7" s="105">
        <v>1</v>
      </c>
      <c r="BG7" s="102">
        <v>-3</v>
      </c>
      <c r="BH7" s="100">
        <v>-2</v>
      </c>
      <c r="BI7" s="101">
        <v>-2</v>
      </c>
      <c r="BJ7" s="101">
        <v>-2</v>
      </c>
      <c r="BK7" s="102">
        <v>-2</v>
      </c>
      <c r="BL7" s="102">
        <v>-2</v>
      </c>
      <c r="BM7" s="102">
        <v>-2</v>
      </c>
      <c r="BN7" s="102">
        <v>-2</v>
      </c>
      <c r="BO7" s="275">
        <v>69</v>
      </c>
      <c r="BP7" s="285">
        <v>7.3</v>
      </c>
      <c r="BQ7" s="285">
        <v>7.3</v>
      </c>
      <c r="BR7" s="285">
        <v>7.3</v>
      </c>
      <c r="BS7" s="285">
        <v>7.3</v>
      </c>
      <c r="BT7" s="285">
        <v>7.3</v>
      </c>
      <c r="BU7" s="322">
        <v>7</v>
      </c>
      <c r="BV7" s="322">
        <v>6.8</v>
      </c>
      <c r="BW7" s="322">
        <v>6.7</v>
      </c>
      <c r="BX7" s="322">
        <v>6.6</v>
      </c>
      <c r="BY7" s="322">
        <v>6.6</v>
      </c>
      <c r="BZ7" s="281">
        <v>69</v>
      </c>
      <c r="CA7" s="275">
        <v>69</v>
      </c>
      <c r="CB7" s="356"/>
      <c r="CC7" s="338">
        <v>12.4</v>
      </c>
      <c r="CD7" s="339">
        <v>12.4</v>
      </c>
      <c r="CE7" s="53">
        <v>69</v>
      </c>
      <c r="CF7" s="403">
        <v>5.6</v>
      </c>
      <c r="CG7" s="403">
        <v>5.4</v>
      </c>
      <c r="CH7" s="382">
        <v>5.2</v>
      </c>
      <c r="CI7" s="383">
        <v>4.9000000000000004</v>
      </c>
      <c r="CJ7" s="385">
        <v>4.7</v>
      </c>
      <c r="CK7" s="383">
        <v>4.5999999999999996</v>
      </c>
      <c r="CL7" s="383">
        <v>4.5</v>
      </c>
      <c r="CM7" s="390">
        <v>4.5</v>
      </c>
      <c r="CN7" s="387">
        <v>4.4000000000000004</v>
      </c>
      <c r="CO7" s="387">
        <v>4.4000000000000004</v>
      </c>
    </row>
    <row r="8" spans="1:93" ht="16.5" thickBot="1" x14ac:dyDescent="0.3">
      <c r="A8" s="45">
        <v>68</v>
      </c>
      <c r="B8" s="132">
        <v>2.8127592592592592E-3</v>
      </c>
      <c r="C8" s="133">
        <v>2.7547592592592593E-3</v>
      </c>
      <c r="D8" s="239" t="s">
        <v>219</v>
      </c>
      <c r="E8" s="239" t="s">
        <v>288</v>
      </c>
      <c r="F8" s="239" t="s">
        <v>287</v>
      </c>
      <c r="G8" s="239" t="s">
        <v>398</v>
      </c>
      <c r="H8" s="239" t="s">
        <v>303</v>
      </c>
      <c r="I8" s="240" t="s">
        <v>304</v>
      </c>
      <c r="J8" s="240" t="s">
        <v>305</v>
      </c>
      <c r="K8" s="241" t="s">
        <v>292</v>
      </c>
      <c r="L8" s="53">
        <v>68</v>
      </c>
      <c r="M8" s="36">
        <v>9.2999999999999972</v>
      </c>
      <c r="N8" s="36">
        <v>8.9999999999999964</v>
      </c>
      <c r="O8" s="36">
        <v>8.7999999999999972</v>
      </c>
      <c r="P8" s="36">
        <v>8.5999999999999979</v>
      </c>
      <c r="Q8" s="36">
        <v>8.3999999999999986</v>
      </c>
      <c r="R8" s="332">
        <v>8.1999999999999993</v>
      </c>
      <c r="S8" s="331">
        <v>8</v>
      </c>
      <c r="T8" s="313">
        <v>8</v>
      </c>
      <c r="U8" s="36">
        <v>7.9</v>
      </c>
      <c r="V8" s="36">
        <v>7.8000000000000007</v>
      </c>
      <c r="W8" s="68">
        <v>3</v>
      </c>
      <c r="X8" s="210"/>
      <c r="Y8" s="210"/>
      <c r="Z8" s="189">
        <v>1</v>
      </c>
      <c r="AA8" s="71">
        <v>2</v>
      </c>
      <c r="AB8" s="71">
        <v>4</v>
      </c>
      <c r="AC8" s="71">
        <v>4</v>
      </c>
      <c r="AD8" s="71">
        <v>5</v>
      </c>
      <c r="AE8" s="70">
        <v>8</v>
      </c>
      <c r="AF8" s="70">
        <v>11</v>
      </c>
      <c r="AG8" s="72">
        <v>14</v>
      </c>
      <c r="AH8" s="14">
        <v>3</v>
      </c>
      <c r="AI8" s="15">
        <v>64</v>
      </c>
      <c r="AJ8" s="16">
        <v>79</v>
      </c>
      <c r="AK8" s="17">
        <v>94</v>
      </c>
      <c r="AL8" s="17">
        <v>116</v>
      </c>
      <c r="AM8" s="17">
        <v>113</v>
      </c>
      <c r="AN8" s="17">
        <v>122</v>
      </c>
      <c r="AO8" s="17">
        <v>122</v>
      </c>
      <c r="AP8" s="16">
        <v>127</v>
      </c>
      <c r="AQ8" s="16">
        <v>132</v>
      </c>
      <c r="AR8" s="18">
        <v>137</v>
      </c>
      <c r="AS8" s="90">
        <v>3</v>
      </c>
      <c r="AT8" s="85">
        <v>0</v>
      </c>
      <c r="AU8" s="114">
        <v>1</v>
      </c>
      <c r="AV8" s="89">
        <v>3</v>
      </c>
      <c r="AW8" s="87">
        <v>4</v>
      </c>
      <c r="AX8" s="88">
        <v>4</v>
      </c>
      <c r="AY8" s="88">
        <v>5</v>
      </c>
      <c r="AZ8" s="89">
        <v>5</v>
      </c>
      <c r="BA8" s="89">
        <v>6</v>
      </c>
      <c r="BB8" s="89">
        <v>7</v>
      </c>
      <c r="BC8" s="89">
        <v>7</v>
      </c>
      <c r="BD8" s="98">
        <v>3</v>
      </c>
      <c r="BE8" s="106">
        <v>2</v>
      </c>
      <c r="BF8" s="105">
        <v>1</v>
      </c>
      <c r="BG8" s="102">
        <v>-2</v>
      </c>
      <c r="BH8" s="100">
        <v>-1</v>
      </c>
      <c r="BI8" s="101">
        <v>-1</v>
      </c>
      <c r="BJ8" s="101">
        <v>-1</v>
      </c>
      <c r="BK8" s="102">
        <v>-1</v>
      </c>
      <c r="BL8" s="102">
        <v>-1</v>
      </c>
      <c r="BM8" s="102">
        <v>-1</v>
      </c>
      <c r="BN8" s="102">
        <v>-1</v>
      </c>
      <c r="BO8" s="275">
        <v>68</v>
      </c>
      <c r="BP8" s="285">
        <v>7.4</v>
      </c>
      <c r="BQ8" s="285">
        <v>7.4</v>
      </c>
      <c r="BR8" s="285">
        <v>7.4</v>
      </c>
      <c r="BS8" s="285">
        <v>7.4</v>
      </c>
      <c r="BT8" s="285">
        <v>7.4</v>
      </c>
      <c r="BU8" s="322">
        <v>7.1</v>
      </c>
      <c r="BV8" s="322">
        <v>6.9</v>
      </c>
      <c r="BW8" s="322">
        <v>6.8</v>
      </c>
      <c r="BX8" s="322">
        <v>6.7</v>
      </c>
      <c r="BY8" s="322">
        <v>6.7</v>
      </c>
      <c r="BZ8" s="281">
        <v>68</v>
      </c>
      <c r="CA8" s="275">
        <v>68</v>
      </c>
      <c r="CB8" s="356"/>
      <c r="CC8" s="338">
        <v>12.6</v>
      </c>
      <c r="CD8" s="339">
        <v>12.6</v>
      </c>
      <c r="CE8" s="53">
        <v>68</v>
      </c>
      <c r="CF8" s="374">
        <v>5.6</v>
      </c>
      <c r="CG8" s="374">
        <v>5.4</v>
      </c>
      <c r="CH8" s="382">
        <v>5.2</v>
      </c>
      <c r="CI8" s="383">
        <v>4.9000000000000004</v>
      </c>
      <c r="CJ8" s="385">
        <v>4.7</v>
      </c>
      <c r="CK8" s="383">
        <v>4.5999999999999996</v>
      </c>
      <c r="CL8" s="383">
        <v>4.5</v>
      </c>
      <c r="CM8" s="390">
        <v>4.5</v>
      </c>
      <c r="CN8" s="387">
        <v>4.4000000000000004</v>
      </c>
      <c r="CO8" s="387">
        <v>4.4000000000000004</v>
      </c>
    </row>
    <row r="9" spans="1:93" ht="16.5" thickBot="1" x14ac:dyDescent="0.3">
      <c r="A9" s="45">
        <v>67</v>
      </c>
      <c r="B9" s="132">
        <v>2.8590555555555557E-3</v>
      </c>
      <c r="C9" s="133">
        <v>2.8010555555555558E-3</v>
      </c>
      <c r="D9" s="239" t="s">
        <v>220</v>
      </c>
      <c r="E9" s="239" t="s">
        <v>297</v>
      </c>
      <c r="F9" s="239" t="s">
        <v>345</v>
      </c>
      <c r="G9" s="239" t="s">
        <v>365</v>
      </c>
      <c r="H9" s="239" t="s">
        <v>399</v>
      </c>
      <c r="I9" s="240" t="s">
        <v>310</v>
      </c>
      <c r="J9" s="240" t="s">
        <v>419</v>
      </c>
      <c r="K9" s="241" t="s">
        <v>306</v>
      </c>
      <c r="L9" s="53">
        <v>67</v>
      </c>
      <c r="M9" s="36">
        <v>9.3999999999999986</v>
      </c>
      <c r="N9" s="36">
        <v>9.0999999999999979</v>
      </c>
      <c r="O9" s="36">
        <v>8.8999999999999986</v>
      </c>
      <c r="P9" s="36">
        <v>8.6999999999999993</v>
      </c>
      <c r="Q9" s="36">
        <v>8.5</v>
      </c>
      <c r="R9" s="332">
        <v>8.3000000000000007</v>
      </c>
      <c r="S9" s="331">
        <v>8.1</v>
      </c>
      <c r="T9" s="313">
        <v>8.1</v>
      </c>
      <c r="U9" s="36">
        <v>8</v>
      </c>
      <c r="V9" s="36">
        <v>7.9</v>
      </c>
      <c r="W9" s="68">
        <v>4</v>
      </c>
      <c r="X9" s="210"/>
      <c r="Y9" s="210"/>
      <c r="Z9" s="189">
        <v>2</v>
      </c>
      <c r="AA9" s="71">
        <v>3</v>
      </c>
      <c r="AB9" s="71">
        <v>5</v>
      </c>
      <c r="AC9" s="71">
        <v>5</v>
      </c>
      <c r="AD9" s="71">
        <v>6</v>
      </c>
      <c r="AE9" s="70">
        <v>9</v>
      </c>
      <c r="AF9" s="70">
        <v>12</v>
      </c>
      <c r="AG9" s="72">
        <v>15</v>
      </c>
      <c r="AH9" s="14">
        <v>4</v>
      </c>
      <c r="AI9" s="15">
        <v>67</v>
      </c>
      <c r="AJ9" s="16">
        <v>82</v>
      </c>
      <c r="AK9" s="17">
        <v>97</v>
      </c>
      <c r="AL9" s="17">
        <v>118</v>
      </c>
      <c r="AM9" s="17">
        <v>116</v>
      </c>
      <c r="AN9" s="17">
        <v>125</v>
      </c>
      <c r="AO9" s="17">
        <v>125</v>
      </c>
      <c r="AP9" s="16">
        <v>130</v>
      </c>
      <c r="AQ9" s="16">
        <v>135</v>
      </c>
      <c r="AR9" s="18">
        <v>140</v>
      </c>
      <c r="AS9" s="90">
        <v>4</v>
      </c>
      <c r="AT9" s="123">
        <v>1</v>
      </c>
      <c r="AU9" s="107">
        <v>1</v>
      </c>
      <c r="AV9" s="89">
        <v>4</v>
      </c>
      <c r="AW9" s="87">
        <v>5</v>
      </c>
      <c r="AX9" s="88">
        <v>6</v>
      </c>
      <c r="AY9" s="88">
        <v>6</v>
      </c>
      <c r="AZ9" s="89">
        <v>6</v>
      </c>
      <c r="BA9" s="89">
        <v>7</v>
      </c>
      <c r="BB9" s="89">
        <v>8</v>
      </c>
      <c r="BC9" s="89">
        <v>8</v>
      </c>
      <c r="BD9" s="98">
        <v>4</v>
      </c>
      <c r="BE9" s="106">
        <v>2</v>
      </c>
      <c r="BF9" s="105">
        <v>2</v>
      </c>
      <c r="BG9" s="102">
        <v>-2</v>
      </c>
      <c r="BH9" s="100">
        <v>0</v>
      </c>
      <c r="BI9" s="101">
        <v>0</v>
      </c>
      <c r="BJ9" s="101">
        <v>0</v>
      </c>
      <c r="BK9" s="102">
        <v>0</v>
      </c>
      <c r="BL9" s="102">
        <v>0</v>
      </c>
      <c r="BM9" s="102">
        <v>0</v>
      </c>
      <c r="BN9" s="102">
        <v>0</v>
      </c>
      <c r="BO9" s="275">
        <v>67</v>
      </c>
      <c r="BP9" s="285">
        <v>7.4</v>
      </c>
      <c r="BQ9" s="285">
        <v>7.4</v>
      </c>
      <c r="BR9" s="285">
        <v>7.4</v>
      </c>
      <c r="BS9" s="285">
        <v>7.4</v>
      </c>
      <c r="BT9" s="285">
        <v>7.4</v>
      </c>
      <c r="BU9" s="322">
        <v>7.2</v>
      </c>
      <c r="BV9" s="322">
        <v>7</v>
      </c>
      <c r="BW9" s="322">
        <v>6.8</v>
      </c>
      <c r="BX9" s="322">
        <v>6.8</v>
      </c>
      <c r="BY9" s="322">
        <v>6.8</v>
      </c>
      <c r="BZ9" s="281">
        <v>67</v>
      </c>
      <c r="CA9" s="275">
        <v>67</v>
      </c>
      <c r="CB9" s="356"/>
      <c r="CC9" s="338">
        <v>12.8</v>
      </c>
      <c r="CD9" s="339">
        <v>12.8</v>
      </c>
      <c r="CE9" s="53">
        <v>67</v>
      </c>
      <c r="CF9" s="403">
        <v>5.7</v>
      </c>
      <c r="CG9" s="403">
        <v>5.5</v>
      </c>
      <c r="CH9" s="382">
        <v>5.3</v>
      </c>
      <c r="CI9" s="383">
        <v>5</v>
      </c>
      <c r="CJ9" s="385">
        <v>4.8</v>
      </c>
      <c r="CK9" s="383">
        <v>4.7</v>
      </c>
      <c r="CL9" s="383">
        <v>4.5999999999999996</v>
      </c>
      <c r="CM9" s="390">
        <v>4.5999999999999996</v>
      </c>
      <c r="CN9" s="387">
        <v>4.5</v>
      </c>
      <c r="CO9" s="387">
        <v>4.5</v>
      </c>
    </row>
    <row r="10" spans="1:93" ht="15.75" x14ac:dyDescent="0.25">
      <c r="A10" s="45">
        <v>66</v>
      </c>
      <c r="B10" s="132">
        <v>2.9053518518518517E-3</v>
      </c>
      <c r="C10" s="133">
        <v>2.8473518518518518E-3</v>
      </c>
      <c r="D10" s="239" t="s">
        <v>221</v>
      </c>
      <c r="E10" s="239" t="s">
        <v>298</v>
      </c>
      <c r="F10" s="239" t="s">
        <v>346</v>
      </c>
      <c r="G10" s="239" t="s">
        <v>397</v>
      </c>
      <c r="H10" s="239" t="s">
        <v>364</v>
      </c>
      <c r="I10" s="240" t="s">
        <v>343</v>
      </c>
      <c r="J10" s="240" t="s">
        <v>309</v>
      </c>
      <c r="K10" s="241" t="s">
        <v>307</v>
      </c>
      <c r="L10" s="53">
        <v>66</v>
      </c>
      <c r="M10" s="36">
        <v>9.4999999999999982</v>
      </c>
      <c r="N10" s="36">
        <v>9.1999999999999975</v>
      </c>
      <c r="O10" s="36">
        <v>8.9999999999999982</v>
      </c>
      <c r="P10" s="36">
        <v>8.7999999999999989</v>
      </c>
      <c r="Q10" s="36">
        <v>8.6</v>
      </c>
      <c r="R10" s="332">
        <v>8.4</v>
      </c>
      <c r="S10" s="331">
        <v>8.1999999999999993</v>
      </c>
      <c r="T10" s="313">
        <v>8.1999999999999993</v>
      </c>
      <c r="U10" s="36">
        <v>8.1</v>
      </c>
      <c r="V10" s="36">
        <v>8</v>
      </c>
      <c r="W10" s="68">
        <v>5</v>
      </c>
      <c r="X10" s="210"/>
      <c r="Y10" s="210"/>
      <c r="Z10" s="189">
        <v>2</v>
      </c>
      <c r="AA10" s="71">
        <v>3</v>
      </c>
      <c r="AB10" s="71">
        <v>6</v>
      </c>
      <c r="AC10" s="71">
        <v>6</v>
      </c>
      <c r="AD10" s="71">
        <v>7</v>
      </c>
      <c r="AE10" s="70">
        <v>10</v>
      </c>
      <c r="AF10" s="70">
        <v>13</v>
      </c>
      <c r="AG10" s="72">
        <v>16</v>
      </c>
      <c r="AH10" s="14">
        <v>5</v>
      </c>
      <c r="AI10" s="15">
        <v>70</v>
      </c>
      <c r="AJ10" s="16">
        <v>85</v>
      </c>
      <c r="AK10" s="17">
        <v>100</v>
      </c>
      <c r="AL10" s="17">
        <v>120</v>
      </c>
      <c r="AM10" s="17">
        <v>119</v>
      </c>
      <c r="AN10" s="17">
        <v>128</v>
      </c>
      <c r="AO10" s="17">
        <v>128</v>
      </c>
      <c r="AP10" s="16">
        <v>133</v>
      </c>
      <c r="AQ10" s="16">
        <v>138</v>
      </c>
      <c r="AR10" s="18">
        <v>143</v>
      </c>
      <c r="AS10" s="90">
        <v>5</v>
      </c>
      <c r="AT10" s="120">
        <v>1</v>
      </c>
      <c r="AU10" s="87">
        <v>1</v>
      </c>
      <c r="AV10" s="89">
        <v>5</v>
      </c>
      <c r="AW10" s="87">
        <v>5</v>
      </c>
      <c r="AX10" s="88">
        <v>5</v>
      </c>
      <c r="AY10" s="88">
        <v>7</v>
      </c>
      <c r="AZ10" s="89">
        <v>7</v>
      </c>
      <c r="BA10" s="89">
        <v>8</v>
      </c>
      <c r="BB10" s="89">
        <v>9</v>
      </c>
      <c r="BC10" s="89">
        <v>9</v>
      </c>
      <c r="BD10" s="98">
        <v>5</v>
      </c>
      <c r="BE10" s="104">
        <v>2</v>
      </c>
      <c r="BF10" s="105">
        <v>2</v>
      </c>
      <c r="BG10" s="102">
        <v>-1</v>
      </c>
      <c r="BH10" s="100">
        <v>1</v>
      </c>
      <c r="BI10" s="101">
        <v>1</v>
      </c>
      <c r="BJ10" s="101">
        <v>1</v>
      </c>
      <c r="BK10" s="102">
        <v>1</v>
      </c>
      <c r="BL10" s="102">
        <v>1</v>
      </c>
      <c r="BM10" s="102">
        <v>1</v>
      </c>
      <c r="BN10" s="102">
        <v>1</v>
      </c>
      <c r="BO10" s="275">
        <v>66</v>
      </c>
      <c r="BP10" s="285">
        <v>7.5</v>
      </c>
      <c r="BQ10" s="285">
        <v>7.5</v>
      </c>
      <c r="BR10" s="285">
        <v>7.5</v>
      </c>
      <c r="BS10" s="285">
        <v>7.5</v>
      </c>
      <c r="BT10" s="285">
        <v>7.5</v>
      </c>
      <c r="BU10" s="322">
        <v>7.3</v>
      </c>
      <c r="BV10" s="322">
        <v>7.1</v>
      </c>
      <c r="BW10" s="322">
        <v>6.9</v>
      </c>
      <c r="BX10" s="322">
        <v>6.8</v>
      </c>
      <c r="BY10" s="322">
        <v>6.8</v>
      </c>
      <c r="BZ10" s="281">
        <v>66</v>
      </c>
      <c r="CA10" s="275">
        <v>66</v>
      </c>
      <c r="CB10" s="356"/>
      <c r="CC10" s="338">
        <v>13</v>
      </c>
      <c r="CD10" s="339">
        <v>13</v>
      </c>
      <c r="CE10" s="53">
        <v>66</v>
      </c>
      <c r="CF10" s="374">
        <v>5.7</v>
      </c>
      <c r="CG10" s="374">
        <v>5.5</v>
      </c>
      <c r="CH10" s="382">
        <v>5.3</v>
      </c>
      <c r="CI10" s="383">
        <v>5</v>
      </c>
      <c r="CJ10" s="385">
        <v>4.8</v>
      </c>
      <c r="CK10" s="383">
        <v>4.7</v>
      </c>
      <c r="CL10" s="383">
        <v>4.5999999999999996</v>
      </c>
      <c r="CM10" s="390">
        <v>4.5999999999999996</v>
      </c>
      <c r="CN10" s="387">
        <v>4.5</v>
      </c>
      <c r="CO10" s="387">
        <v>4.5</v>
      </c>
    </row>
    <row r="11" spans="1:93" ht="15.75" x14ac:dyDescent="0.25">
      <c r="A11" s="45">
        <v>65</v>
      </c>
      <c r="B11" s="132">
        <v>2.9516481481481477E-3</v>
      </c>
      <c r="C11" s="133">
        <v>2.8936481481481478E-3</v>
      </c>
      <c r="D11" s="239" t="s">
        <v>222</v>
      </c>
      <c r="E11" s="239" t="s">
        <v>217</v>
      </c>
      <c r="F11" s="239" t="s">
        <v>347</v>
      </c>
      <c r="G11" s="239" t="s">
        <v>295</v>
      </c>
      <c r="H11" s="239" t="s">
        <v>290</v>
      </c>
      <c r="I11" s="240" t="s">
        <v>299</v>
      </c>
      <c r="J11" s="240" t="s">
        <v>344</v>
      </c>
      <c r="K11" s="241" t="s">
        <v>308</v>
      </c>
      <c r="L11" s="53">
        <v>65</v>
      </c>
      <c r="M11" s="36">
        <v>9.5999999999999979</v>
      </c>
      <c r="N11" s="36">
        <v>9.2999999999999972</v>
      </c>
      <c r="O11" s="36">
        <v>9.0999999999999979</v>
      </c>
      <c r="P11" s="36">
        <v>8.8999999999999986</v>
      </c>
      <c r="Q11" s="36">
        <v>8.6999999999999993</v>
      </c>
      <c r="R11" s="332">
        <v>8.5</v>
      </c>
      <c r="S11" s="331">
        <v>8.3000000000000007</v>
      </c>
      <c r="T11" s="313">
        <v>8.3000000000000007</v>
      </c>
      <c r="U11" s="36">
        <v>8.2000000000000011</v>
      </c>
      <c r="V11" s="36">
        <v>8.1000000000000014</v>
      </c>
      <c r="W11" s="68">
        <v>6</v>
      </c>
      <c r="X11" s="210"/>
      <c r="Y11" s="210"/>
      <c r="Z11" s="189">
        <v>3</v>
      </c>
      <c r="AA11" s="71">
        <v>4</v>
      </c>
      <c r="AB11" s="71">
        <v>7</v>
      </c>
      <c r="AC11" s="71">
        <v>7</v>
      </c>
      <c r="AD11" s="71">
        <v>8</v>
      </c>
      <c r="AE11" s="70">
        <v>11</v>
      </c>
      <c r="AF11" s="70">
        <v>14</v>
      </c>
      <c r="AG11" s="72">
        <v>17</v>
      </c>
      <c r="AH11" s="14">
        <v>6</v>
      </c>
      <c r="AI11" s="15">
        <v>72</v>
      </c>
      <c r="AJ11" s="16">
        <v>87</v>
      </c>
      <c r="AK11" s="17">
        <v>102</v>
      </c>
      <c r="AL11" s="17">
        <v>122</v>
      </c>
      <c r="AM11" s="17">
        <v>122</v>
      </c>
      <c r="AN11" s="17">
        <v>131</v>
      </c>
      <c r="AO11" s="17">
        <v>131</v>
      </c>
      <c r="AP11" s="16">
        <v>136</v>
      </c>
      <c r="AQ11" s="16">
        <v>141</v>
      </c>
      <c r="AR11" s="18">
        <v>146</v>
      </c>
      <c r="AS11" s="90">
        <v>6</v>
      </c>
      <c r="AT11" s="92">
        <v>1</v>
      </c>
      <c r="AU11" s="87">
        <v>2</v>
      </c>
      <c r="AV11" s="89">
        <v>5</v>
      </c>
      <c r="AW11" s="87">
        <v>6</v>
      </c>
      <c r="AX11" s="88">
        <v>8</v>
      </c>
      <c r="AY11" s="88">
        <v>8</v>
      </c>
      <c r="AZ11" s="89">
        <v>8</v>
      </c>
      <c r="BA11" s="89">
        <v>9</v>
      </c>
      <c r="BB11" s="89">
        <v>10</v>
      </c>
      <c r="BC11" s="89">
        <v>10</v>
      </c>
      <c r="BD11" s="98">
        <v>6</v>
      </c>
      <c r="BE11" s="104">
        <v>3</v>
      </c>
      <c r="BF11" s="105">
        <v>2</v>
      </c>
      <c r="BG11" s="102">
        <v>-1</v>
      </c>
      <c r="BH11" s="100">
        <v>1</v>
      </c>
      <c r="BI11" s="101">
        <v>2</v>
      </c>
      <c r="BJ11" s="101">
        <v>2</v>
      </c>
      <c r="BK11" s="102">
        <v>2</v>
      </c>
      <c r="BL11" s="102">
        <v>2</v>
      </c>
      <c r="BM11" s="102">
        <v>2</v>
      </c>
      <c r="BN11" s="102">
        <v>2</v>
      </c>
      <c r="BO11" s="275">
        <v>65</v>
      </c>
      <c r="BP11" s="285">
        <v>7.5</v>
      </c>
      <c r="BQ11" s="285">
        <v>7.5</v>
      </c>
      <c r="BR11" s="285">
        <v>7.5</v>
      </c>
      <c r="BS11" s="285">
        <v>7.5</v>
      </c>
      <c r="BT11" s="285">
        <v>7.5</v>
      </c>
      <c r="BU11" s="322">
        <v>7.3</v>
      </c>
      <c r="BV11" s="322">
        <v>7.2</v>
      </c>
      <c r="BW11" s="322">
        <v>6.9</v>
      </c>
      <c r="BX11" s="322">
        <v>6.9</v>
      </c>
      <c r="BY11" s="322">
        <v>6.9</v>
      </c>
      <c r="BZ11" s="281">
        <v>65</v>
      </c>
      <c r="CA11" s="275">
        <v>65</v>
      </c>
      <c r="CB11" s="356"/>
      <c r="CC11" s="338">
        <v>13.2</v>
      </c>
      <c r="CD11" s="339">
        <v>13.2</v>
      </c>
      <c r="CE11" s="53">
        <v>65</v>
      </c>
      <c r="CF11" s="403">
        <v>5.8</v>
      </c>
      <c r="CG11" s="403">
        <v>5.6</v>
      </c>
      <c r="CH11" s="382">
        <v>5.4</v>
      </c>
      <c r="CI11" s="383">
        <v>5.0999999999999996</v>
      </c>
      <c r="CJ11" s="385">
        <v>4.9000000000000004</v>
      </c>
      <c r="CK11" s="383">
        <v>4.8</v>
      </c>
      <c r="CL11" s="383">
        <v>4.7</v>
      </c>
      <c r="CM11" s="390">
        <v>4.7</v>
      </c>
      <c r="CN11" s="387">
        <v>4.5999999999999996</v>
      </c>
      <c r="CO11" s="387">
        <v>4.5999999999999996</v>
      </c>
    </row>
    <row r="12" spans="1:93" ht="15.75" x14ac:dyDescent="0.25">
      <c r="A12" s="45">
        <v>64</v>
      </c>
      <c r="B12" s="132">
        <v>2.9863703703703706E-3</v>
      </c>
      <c r="C12" s="133">
        <v>2.9283703703703707E-3</v>
      </c>
      <c r="D12" s="239" t="s">
        <v>223</v>
      </c>
      <c r="E12" s="239" t="s">
        <v>312</v>
      </c>
      <c r="F12" s="239" t="s">
        <v>288</v>
      </c>
      <c r="G12" s="239" t="s">
        <v>396</v>
      </c>
      <c r="H12" s="239" t="s">
        <v>397</v>
      </c>
      <c r="I12" s="240" t="s">
        <v>364</v>
      </c>
      <c r="J12" s="240" t="s">
        <v>343</v>
      </c>
      <c r="K12" s="241" t="s">
        <v>309</v>
      </c>
      <c r="L12" s="53">
        <v>64</v>
      </c>
      <c r="M12" s="36">
        <v>9.6999999999999975</v>
      </c>
      <c r="N12" s="36">
        <v>9.3999999999999968</v>
      </c>
      <c r="O12" s="36">
        <v>9.1999999999999975</v>
      </c>
      <c r="P12" s="36">
        <v>8.9999999999999982</v>
      </c>
      <c r="Q12" s="36">
        <v>8.7999999999999989</v>
      </c>
      <c r="R12" s="332">
        <v>8.6</v>
      </c>
      <c r="S12" s="331">
        <v>8.4</v>
      </c>
      <c r="T12" s="313">
        <v>8.4</v>
      </c>
      <c r="U12" s="36">
        <v>8.3000000000000007</v>
      </c>
      <c r="V12" s="36">
        <v>8.2000000000000011</v>
      </c>
      <c r="W12" s="68">
        <v>7</v>
      </c>
      <c r="X12" s="210"/>
      <c r="Y12" s="210"/>
      <c r="Z12" s="189">
        <v>3</v>
      </c>
      <c r="AA12" s="71">
        <v>4</v>
      </c>
      <c r="AB12" s="71">
        <v>7</v>
      </c>
      <c r="AC12" s="71">
        <v>8</v>
      </c>
      <c r="AD12" s="71">
        <v>9</v>
      </c>
      <c r="AE12" s="70">
        <v>12</v>
      </c>
      <c r="AF12" s="70">
        <v>15</v>
      </c>
      <c r="AG12" s="72">
        <v>18</v>
      </c>
      <c r="AH12" s="14">
        <v>7</v>
      </c>
      <c r="AI12" s="15">
        <v>74</v>
      </c>
      <c r="AJ12" s="16">
        <v>89</v>
      </c>
      <c r="AK12" s="17">
        <v>104</v>
      </c>
      <c r="AL12" s="17">
        <v>124</v>
      </c>
      <c r="AM12" s="17">
        <v>124</v>
      </c>
      <c r="AN12" s="17">
        <v>134</v>
      </c>
      <c r="AO12" s="17">
        <v>134</v>
      </c>
      <c r="AP12" s="16">
        <v>139</v>
      </c>
      <c r="AQ12" s="16">
        <v>144</v>
      </c>
      <c r="AR12" s="18">
        <v>149</v>
      </c>
      <c r="AS12" s="90">
        <v>7</v>
      </c>
      <c r="AT12" s="92">
        <v>1</v>
      </c>
      <c r="AU12" s="87">
        <v>2</v>
      </c>
      <c r="AV12" s="89">
        <v>6</v>
      </c>
      <c r="AW12" s="87">
        <v>6</v>
      </c>
      <c r="AX12" s="88">
        <v>7</v>
      </c>
      <c r="AY12" s="88">
        <v>9</v>
      </c>
      <c r="AZ12" s="89">
        <v>9</v>
      </c>
      <c r="BA12" s="89">
        <v>10</v>
      </c>
      <c r="BB12" s="89">
        <v>11</v>
      </c>
      <c r="BC12" s="89">
        <v>11</v>
      </c>
      <c r="BD12" s="98">
        <v>7</v>
      </c>
      <c r="BE12" s="104">
        <v>3</v>
      </c>
      <c r="BF12" s="105">
        <v>3</v>
      </c>
      <c r="BG12" s="102">
        <v>0</v>
      </c>
      <c r="BH12" s="100">
        <v>2</v>
      </c>
      <c r="BI12" s="101">
        <v>3</v>
      </c>
      <c r="BJ12" s="101">
        <v>3</v>
      </c>
      <c r="BK12" s="102">
        <v>3</v>
      </c>
      <c r="BL12" s="102">
        <v>3</v>
      </c>
      <c r="BM12" s="102">
        <v>3</v>
      </c>
      <c r="BN12" s="102">
        <v>3</v>
      </c>
      <c r="BO12" s="275">
        <v>64</v>
      </c>
      <c r="BP12" s="285">
        <v>7.6</v>
      </c>
      <c r="BQ12" s="285">
        <v>7.6</v>
      </c>
      <c r="BR12" s="285">
        <v>7.6</v>
      </c>
      <c r="BS12" s="285">
        <v>7.6</v>
      </c>
      <c r="BT12" s="285">
        <v>7.6</v>
      </c>
      <c r="BU12" s="322">
        <v>7.4</v>
      </c>
      <c r="BV12" s="322">
        <v>7.3</v>
      </c>
      <c r="BW12" s="322">
        <v>7</v>
      </c>
      <c r="BX12" s="322">
        <v>6.9</v>
      </c>
      <c r="BY12" s="322">
        <v>6.9</v>
      </c>
      <c r="BZ12" s="281">
        <v>64</v>
      </c>
      <c r="CA12" s="275">
        <v>64</v>
      </c>
      <c r="CB12" s="356"/>
      <c r="CC12" s="338">
        <v>13.4</v>
      </c>
      <c r="CD12" s="339">
        <v>13.4</v>
      </c>
      <c r="CE12" s="53">
        <v>64</v>
      </c>
      <c r="CF12" s="374">
        <v>5.8</v>
      </c>
      <c r="CG12" s="374">
        <v>5.6</v>
      </c>
      <c r="CH12" s="382">
        <v>5.4</v>
      </c>
      <c r="CI12" s="383">
        <v>5.0999999999999996</v>
      </c>
      <c r="CJ12" s="385">
        <v>4.9000000000000004</v>
      </c>
      <c r="CK12" s="383">
        <v>4.8</v>
      </c>
      <c r="CL12" s="383">
        <v>4.7</v>
      </c>
      <c r="CM12" s="390">
        <v>4.7</v>
      </c>
      <c r="CN12" s="387">
        <v>4.5999999999999996</v>
      </c>
      <c r="CO12" s="387">
        <v>4.5999999999999996</v>
      </c>
    </row>
    <row r="13" spans="1:93" ht="15.75" x14ac:dyDescent="0.25">
      <c r="A13" s="45">
        <v>63</v>
      </c>
      <c r="B13" s="132">
        <v>3.0210925925925926E-3</v>
      </c>
      <c r="C13" s="133">
        <v>2.9630925925925927E-3</v>
      </c>
      <c r="D13" s="239" t="s">
        <v>285</v>
      </c>
      <c r="E13" s="239" t="s">
        <v>313</v>
      </c>
      <c r="F13" s="239" t="s">
        <v>348</v>
      </c>
      <c r="G13" s="239" t="s">
        <v>367</v>
      </c>
      <c r="H13" s="239" t="s">
        <v>345</v>
      </c>
      <c r="I13" s="240" t="s">
        <v>365</v>
      </c>
      <c r="J13" s="240" t="s">
        <v>399</v>
      </c>
      <c r="K13" s="241" t="s">
        <v>310</v>
      </c>
      <c r="L13" s="53">
        <v>63</v>
      </c>
      <c r="M13" s="36">
        <v>9.7999999999999972</v>
      </c>
      <c r="N13" s="36">
        <v>9.4999999999999964</v>
      </c>
      <c r="O13" s="36">
        <v>9.2999999999999972</v>
      </c>
      <c r="P13" s="36">
        <v>9.0999999999999979</v>
      </c>
      <c r="Q13" s="36">
        <v>8.8999999999999986</v>
      </c>
      <c r="R13" s="332">
        <v>8.6999999999999993</v>
      </c>
      <c r="S13" s="331">
        <v>8.5</v>
      </c>
      <c r="T13" s="313">
        <v>8.5</v>
      </c>
      <c r="U13" s="36">
        <v>8.4</v>
      </c>
      <c r="V13" s="36">
        <v>8.3000000000000007</v>
      </c>
      <c r="W13" s="68">
        <v>8</v>
      </c>
      <c r="X13" s="210"/>
      <c r="Y13" s="210"/>
      <c r="Z13" s="189">
        <v>4</v>
      </c>
      <c r="AA13" s="71">
        <v>5</v>
      </c>
      <c r="AB13" s="71">
        <v>8</v>
      </c>
      <c r="AC13" s="71">
        <v>9</v>
      </c>
      <c r="AD13" s="71">
        <v>10</v>
      </c>
      <c r="AE13" s="70">
        <v>13</v>
      </c>
      <c r="AF13" s="70">
        <v>16</v>
      </c>
      <c r="AG13" s="72">
        <v>19</v>
      </c>
      <c r="AH13" s="14">
        <v>8</v>
      </c>
      <c r="AI13" s="15">
        <v>76</v>
      </c>
      <c r="AJ13" s="16">
        <v>91</v>
      </c>
      <c r="AK13" s="17">
        <v>106</v>
      </c>
      <c r="AL13" s="17">
        <v>126</v>
      </c>
      <c r="AM13" s="17">
        <v>126</v>
      </c>
      <c r="AN13" s="17">
        <v>137</v>
      </c>
      <c r="AO13" s="17">
        <v>137</v>
      </c>
      <c r="AP13" s="16">
        <v>142</v>
      </c>
      <c r="AQ13" s="16">
        <v>147</v>
      </c>
      <c r="AR13" s="18">
        <v>152</v>
      </c>
      <c r="AS13" s="90">
        <v>8</v>
      </c>
      <c r="AT13" s="92">
        <v>1</v>
      </c>
      <c r="AU13" s="87">
        <v>2</v>
      </c>
      <c r="AV13" s="89">
        <v>6</v>
      </c>
      <c r="AW13" s="87">
        <v>7</v>
      </c>
      <c r="AX13" s="88">
        <v>10</v>
      </c>
      <c r="AY13" s="88">
        <v>10</v>
      </c>
      <c r="AZ13" s="89">
        <v>10</v>
      </c>
      <c r="BA13" s="89">
        <v>11</v>
      </c>
      <c r="BB13" s="89">
        <v>12</v>
      </c>
      <c r="BC13" s="89">
        <v>12</v>
      </c>
      <c r="BD13" s="98">
        <v>8</v>
      </c>
      <c r="BE13" s="106">
        <v>3</v>
      </c>
      <c r="BF13" s="105">
        <v>3</v>
      </c>
      <c r="BG13" s="102">
        <v>0</v>
      </c>
      <c r="BH13" s="100">
        <v>2</v>
      </c>
      <c r="BI13" s="101">
        <v>3</v>
      </c>
      <c r="BJ13" s="101">
        <v>4</v>
      </c>
      <c r="BK13" s="102">
        <v>4</v>
      </c>
      <c r="BL13" s="102">
        <v>4</v>
      </c>
      <c r="BM13" s="102">
        <v>4</v>
      </c>
      <c r="BN13" s="102">
        <v>4</v>
      </c>
      <c r="BO13" s="275">
        <v>63</v>
      </c>
      <c r="BP13" s="285">
        <v>7.6</v>
      </c>
      <c r="BQ13" s="285">
        <v>7.6</v>
      </c>
      <c r="BR13" s="285">
        <v>7.6</v>
      </c>
      <c r="BS13" s="285">
        <v>7.6</v>
      </c>
      <c r="BT13" s="285">
        <v>7.6</v>
      </c>
      <c r="BU13" s="322">
        <v>7.4</v>
      </c>
      <c r="BV13" s="322">
        <v>7.4</v>
      </c>
      <c r="BW13" s="322">
        <v>7</v>
      </c>
      <c r="BX13" s="322">
        <v>7</v>
      </c>
      <c r="BY13" s="322">
        <v>7</v>
      </c>
      <c r="BZ13" s="281">
        <v>63</v>
      </c>
      <c r="CA13" s="275">
        <v>63</v>
      </c>
      <c r="CB13" s="356"/>
      <c r="CC13" s="338">
        <v>13.6</v>
      </c>
      <c r="CD13" s="339">
        <v>13.6</v>
      </c>
      <c r="CE13" s="53">
        <v>63</v>
      </c>
      <c r="CF13" s="403">
        <v>5.9</v>
      </c>
      <c r="CG13" s="403">
        <v>5.7</v>
      </c>
      <c r="CH13" s="382">
        <v>5.5</v>
      </c>
      <c r="CI13" s="383">
        <v>5.2</v>
      </c>
      <c r="CJ13" s="385">
        <v>5</v>
      </c>
      <c r="CK13" s="383">
        <v>4.9000000000000004</v>
      </c>
      <c r="CL13" s="383">
        <v>4.8</v>
      </c>
      <c r="CM13" s="390">
        <v>4.8</v>
      </c>
      <c r="CN13" s="387">
        <v>4.7</v>
      </c>
      <c r="CO13" s="387">
        <v>4.7</v>
      </c>
    </row>
    <row r="14" spans="1:93" ht="16.5" thickBot="1" x14ac:dyDescent="0.3">
      <c r="A14" s="45">
        <v>62</v>
      </c>
      <c r="B14" s="132">
        <v>3.0558148148148146E-3</v>
      </c>
      <c r="C14" s="133">
        <v>2.9978148148148147E-3</v>
      </c>
      <c r="D14" s="239" t="s">
        <v>284</v>
      </c>
      <c r="E14" s="239" t="s">
        <v>314</v>
      </c>
      <c r="F14" s="239" t="s">
        <v>349</v>
      </c>
      <c r="G14" s="239" t="s">
        <v>395</v>
      </c>
      <c r="H14" s="239" t="s">
        <v>418</v>
      </c>
      <c r="I14" s="240" t="s">
        <v>287</v>
      </c>
      <c r="J14" s="240" t="s">
        <v>398</v>
      </c>
      <c r="K14" s="241" t="s">
        <v>303</v>
      </c>
      <c r="L14" s="53">
        <v>62</v>
      </c>
      <c r="M14" s="36">
        <v>9.8999999999999986</v>
      </c>
      <c r="N14" s="36">
        <v>9.5999999999999979</v>
      </c>
      <c r="O14" s="36">
        <v>9.3999999999999986</v>
      </c>
      <c r="P14" s="36">
        <v>9.1999999999999993</v>
      </c>
      <c r="Q14" s="36">
        <v>9</v>
      </c>
      <c r="R14" s="332">
        <v>8.8000000000000007</v>
      </c>
      <c r="S14" s="331">
        <v>8.6</v>
      </c>
      <c r="T14" s="313">
        <v>8.6</v>
      </c>
      <c r="U14" s="36">
        <v>8.5</v>
      </c>
      <c r="V14" s="36">
        <v>8.4</v>
      </c>
      <c r="W14" s="68">
        <v>9</v>
      </c>
      <c r="X14" s="210"/>
      <c r="Y14" s="210"/>
      <c r="Z14" s="189">
        <v>4</v>
      </c>
      <c r="AA14" s="71">
        <v>5</v>
      </c>
      <c r="AB14" s="71">
        <v>8</v>
      </c>
      <c r="AC14" s="71">
        <v>10</v>
      </c>
      <c r="AD14" s="71">
        <v>11</v>
      </c>
      <c r="AE14" s="70">
        <v>14</v>
      </c>
      <c r="AF14" s="70">
        <v>17</v>
      </c>
      <c r="AG14" s="72">
        <v>20</v>
      </c>
      <c r="AH14" s="14">
        <v>9</v>
      </c>
      <c r="AI14" s="15">
        <v>78</v>
      </c>
      <c r="AJ14" s="16">
        <v>93</v>
      </c>
      <c r="AK14" s="17">
        <v>108</v>
      </c>
      <c r="AL14" s="17">
        <v>128</v>
      </c>
      <c r="AM14" s="17">
        <v>128</v>
      </c>
      <c r="AN14" s="17">
        <v>140</v>
      </c>
      <c r="AO14" s="17">
        <v>140</v>
      </c>
      <c r="AP14" s="16">
        <v>145</v>
      </c>
      <c r="AQ14" s="16">
        <v>150</v>
      </c>
      <c r="AR14" s="18">
        <v>155</v>
      </c>
      <c r="AS14" s="90">
        <v>9</v>
      </c>
      <c r="AT14" s="92">
        <v>2</v>
      </c>
      <c r="AU14" s="87">
        <v>3</v>
      </c>
      <c r="AV14" s="89">
        <v>7</v>
      </c>
      <c r="AW14" s="87">
        <v>7</v>
      </c>
      <c r="AX14" s="88">
        <v>9</v>
      </c>
      <c r="AY14" s="88">
        <v>11</v>
      </c>
      <c r="AZ14" s="89">
        <v>11</v>
      </c>
      <c r="BA14" s="89">
        <v>12</v>
      </c>
      <c r="BB14" s="89">
        <v>13</v>
      </c>
      <c r="BC14" s="89">
        <v>13</v>
      </c>
      <c r="BD14" s="98">
        <v>9</v>
      </c>
      <c r="BE14" s="104">
        <v>3</v>
      </c>
      <c r="BF14" s="125">
        <v>3</v>
      </c>
      <c r="BG14" s="102">
        <v>1</v>
      </c>
      <c r="BH14" s="117">
        <v>3</v>
      </c>
      <c r="BI14" s="101">
        <v>4</v>
      </c>
      <c r="BJ14" s="101">
        <v>4</v>
      </c>
      <c r="BK14" s="102">
        <v>4</v>
      </c>
      <c r="BL14" s="102">
        <v>4</v>
      </c>
      <c r="BM14" s="102">
        <v>4</v>
      </c>
      <c r="BN14" s="102">
        <v>4</v>
      </c>
      <c r="BO14" s="275">
        <v>62</v>
      </c>
      <c r="BP14" s="285">
        <v>7.7</v>
      </c>
      <c r="BQ14" s="285">
        <v>7.7</v>
      </c>
      <c r="BR14" s="285">
        <v>7.7</v>
      </c>
      <c r="BS14" s="285">
        <v>7.7</v>
      </c>
      <c r="BT14" s="285">
        <v>7.7</v>
      </c>
      <c r="BU14" s="322">
        <v>7.5</v>
      </c>
      <c r="BV14" s="322">
        <v>7.4</v>
      </c>
      <c r="BW14" s="322">
        <v>7.1</v>
      </c>
      <c r="BX14" s="322">
        <v>7</v>
      </c>
      <c r="BY14" s="322">
        <v>7</v>
      </c>
      <c r="BZ14" s="281">
        <v>62</v>
      </c>
      <c r="CA14" s="275">
        <v>62</v>
      </c>
      <c r="CB14" s="356"/>
      <c r="CC14" s="338">
        <v>13.8</v>
      </c>
      <c r="CD14" s="339">
        <v>13.8</v>
      </c>
      <c r="CE14" s="53">
        <v>62</v>
      </c>
      <c r="CF14" s="374">
        <v>5.9</v>
      </c>
      <c r="CG14" s="374">
        <v>5.7</v>
      </c>
      <c r="CH14" s="382">
        <v>5.5</v>
      </c>
      <c r="CI14" s="383">
        <v>5.2</v>
      </c>
      <c r="CJ14" s="385">
        <v>5</v>
      </c>
      <c r="CK14" s="383">
        <v>4.9000000000000004</v>
      </c>
      <c r="CL14" s="383">
        <v>4.8</v>
      </c>
      <c r="CM14" s="390">
        <v>4.8</v>
      </c>
      <c r="CN14" s="387">
        <v>4.7</v>
      </c>
      <c r="CO14" s="387">
        <v>4.7</v>
      </c>
    </row>
    <row r="15" spans="1:93" ht="16.5" thickBot="1" x14ac:dyDescent="0.3">
      <c r="A15" s="46">
        <v>61</v>
      </c>
      <c r="B15" s="134">
        <v>3.090537037037037E-3</v>
      </c>
      <c r="C15" s="135">
        <v>3.0325370370370371E-3</v>
      </c>
      <c r="D15" s="242" t="s">
        <v>283</v>
      </c>
      <c r="E15" s="242" t="s">
        <v>220</v>
      </c>
      <c r="F15" s="242" t="s">
        <v>350</v>
      </c>
      <c r="G15" s="242" t="s">
        <v>297</v>
      </c>
      <c r="H15" s="242" t="s">
        <v>396</v>
      </c>
      <c r="I15" s="243" t="s">
        <v>366</v>
      </c>
      <c r="J15" s="243" t="s">
        <v>302</v>
      </c>
      <c r="K15" s="244" t="s">
        <v>301</v>
      </c>
      <c r="L15" s="54">
        <v>61</v>
      </c>
      <c r="M15" s="37">
        <v>9.9999999999999982</v>
      </c>
      <c r="N15" s="37">
        <v>9.6999999999999975</v>
      </c>
      <c r="O15" s="37">
        <v>9.4999999999999982</v>
      </c>
      <c r="P15" s="37">
        <v>9.2999999999999989</v>
      </c>
      <c r="Q15" s="37">
        <v>9.1</v>
      </c>
      <c r="R15" s="332">
        <v>8.9</v>
      </c>
      <c r="S15" s="331">
        <v>8.6999999999999993</v>
      </c>
      <c r="T15" s="313">
        <v>8.6999999999999993</v>
      </c>
      <c r="U15" s="37">
        <v>8.6</v>
      </c>
      <c r="V15" s="37">
        <v>8.5</v>
      </c>
      <c r="W15" s="73">
        <v>10</v>
      </c>
      <c r="X15" s="210"/>
      <c r="Y15" s="75">
        <v>1</v>
      </c>
      <c r="Z15" s="190">
        <v>5</v>
      </c>
      <c r="AA15" s="76">
        <v>6</v>
      </c>
      <c r="AB15" s="76">
        <v>9</v>
      </c>
      <c r="AC15" s="76">
        <v>11</v>
      </c>
      <c r="AD15" s="76">
        <v>12</v>
      </c>
      <c r="AE15" s="75">
        <v>15</v>
      </c>
      <c r="AF15" s="75">
        <v>18</v>
      </c>
      <c r="AG15" s="77">
        <v>21</v>
      </c>
      <c r="AH15" s="19">
        <v>10</v>
      </c>
      <c r="AI15" s="20">
        <v>80</v>
      </c>
      <c r="AJ15" s="21">
        <v>95</v>
      </c>
      <c r="AK15" s="22">
        <v>110</v>
      </c>
      <c r="AL15" s="22">
        <v>130</v>
      </c>
      <c r="AM15" s="22">
        <v>130</v>
      </c>
      <c r="AN15" s="22">
        <v>143</v>
      </c>
      <c r="AO15" s="22">
        <v>143</v>
      </c>
      <c r="AP15" s="21">
        <v>148</v>
      </c>
      <c r="AQ15" s="21">
        <v>153</v>
      </c>
      <c r="AR15" s="23">
        <v>158</v>
      </c>
      <c r="AS15" s="91">
        <v>10</v>
      </c>
      <c r="AT15" s="92">
        <v>2</v>
      </c>
      <c r="AU15" s="87">
        <v>3</v>
      </c>
      <c r="AV15" s="116">
        <v>7</v>
      </c>
      <c r="AW15" s="114">
        <v>8</v>
      </c>
      <c r="AX15" s="115">
        <v>11</v>
      </c>
      <c r="AY15" s="108">
        <v>12</v>
      </c>
      <c r="AZ15" s="109">
        <v>12</v>
      </c>
      <c r="BA15" s="109">
        <v>13</v>
      </c>
      <c r="BB15" s="109">
        <v>14</v>
      </c>
      <c r="BC15" s="109">
        <v>14</v>
      </c>
      <c r="BD15" s="103">
        <v>10</v>
      </c>
      <c r="BE15" s="106">
        <v>4</v>
      </c>
      <c r="BF15" s="122">
        <v>4</v>
      </c>
      <c r="BG15" s="112">
        <v>1</v>
      </c>
      <c r="BH15" s="117">
        <v>3</v>
      </c>
      <c r="BI15" s="111">
        <v>4</v>
      </c>
      <c r="BJ15" s="111">
        <v>5</v>
      </c>
      <c r="BK15" s="112">
        <v>5</v>
      </c>
      <c r="BL15" s="112">
        <v>5</v>
      </c>
      <c r="BM15" s="112">
        <v>5</v>
      </c>
      <c r="BN15" s="112">
        <v>5</v>
      </c>
      <c r="BO15" s="276">
        <v>61</v>
      </c>
      <c r="BP15" s="285">
        <v>7.7</v>
      </c>
      <c r="BQ15" s="285">
        <v>7.7</v>
      </c>
      <c r="BR15" s="285">
        <v>7.7</v>
      </c>
      <c r="BS15" s="285">
        <v>7.7</v>
      </c>
      <c r="BT15" s="285">
        <v>7.7</v>
      </c>
      <c r="BU15" s="322">
        <v>7.5</v>
      </c>
      <c r="BV15" s="322">
        <v>7.5</v>
      </c>
      <c r="BW15" s="322">
        <v>7.1</v>
      </c>
      <c r="BX15" s="322">
        <v>7.1</v>
      </c>
      <c r="BY15" s="322">
        <v>7.1</v>
      </c>
      <c r="BZ15" s="282">
        <v>61</v>
      </c>
      <c r="CA15" s="276">
        <v>61</v>
      </c>
      <c r="CB15" s="356"/>
      <c r="CC15" s="338">
        <v>13.9</v>
      </c>
      <c r="CD15" s="339">
        <v>13.9</v>
      </c>
      <c r="CE15" s="54">
        <v>61</v>
      </c>
      <c r="CF15" s="403">
        <v>6</v>
      </c>
      <c r="CG15" s="403">
        <v>5.8</v>
      </c>
      <c r="CH15" s="382">
        <v>5.6</v>
      </c>
      <c r="CI15" s="383">
        <v>5.3</v>
      </c>
      <c r="CJ15" s="385">
        <v>5.0999999999999996</v>
      </c>
      <c r="CK15" s="383">
        <v>4.9000000000000004</v>
      </c>
      <c r="CL15" s="383">
        <v>4.8</v>
      </c>
      <c r="CM15" s="390">
        <v>4.8</v>
      </c>
      <c r="CN15" s="387">
        <v>4.7</v>
      </c>
      <c r="CO15" s="387">
        <v>4.7</v>
      </c>
    </row>
    <row r="16" spans="1:93" ht="16.5" thickBot="1" x14ac:dyDescent="0.3">
      <c r="A16" s="47">
        <v>60</v>
      </c>
      <c r="B16" s="136">
        <v>3.1252592592592586E-3</v>
      </c>
      <c r="C16" s="137">
        <v>3.0672592592592587E-3</v>
      </c>
      <c r="D16" s="236" t="s">
        <v>282</v>
      </c>
      <c r="E16" s="236" t="s">
        <v>315</v>
      </c>
      <c r="F16" s="236" t="s">
        <v>217</v>
      </c>
      <c r="G16" s="236" t="s">
        <v>370</v>
      </c>
      <c r="H16" s="236" t="s">
        <v>347</v>
      </c>
      <c r="I16" s="237" t="s">
        <v>295</v>
      </c>
      <c r="J16" s="237" t="s">
        <v>290</v>
      </c>
      <c r="K16" s="238" t="s">
        <v>299</v>
      </c>
      <c r="L16" s="55">
        <v>60</v>
      </c>
      <c r="M16" s="56">
        <v>9.9999999999999982</v>
      </c>
      <c r="N16" s="56">
        <v>9.6999999999999975</v>
      </c>
      <c r="O16" s="56">
        <v>9.4999999999999982</v>
      </c>
      <c r="P16" s="56">
        <v>9.2999999999999989</v>
      </c>
      <c r="Q16" s="56">
        <v>9.1</v>
      </c>
      <c r="R16" s="332">
        <v>8.9</v>
      </c>
      <c r="S16" s="331">
        <v>8.6999999999999993</v>
      </c>
      <c r="T16" s="313">
        <v>8.6999999999999993</v>
      </c>
      <c r="U16" s="56">
        <v>8.5</v>
      </c>
      <c r="V16" s="56">
        <v>8.4</v>
      </c>
      <c r="W16" s="78">
        <v>11</v>
      </c>
      <c r="X16" s="210"/>
      <c r="Y16" s="80">
        <v>1</v>
      </c>
      <c r="Z16" s="191">
        <v>5</v>
      </c>
      <c r="AA16" s="81">
        <v>6</v>
      </c>
      <c r="AB16" s="81">
        <v>9</v>
      </c>
      <c r="AC16" s="81">
        <v>12</v>
      </c>
      <c r="AD16" s="81">
        <v>13</v>
      </c>
      <c r="AE16" s="80">
        <v>16</v>
      </c>
      <c r="AF16" s="80">
        <v>19</v>
      </c>
      <c r="AG16" s="82">
        <v>22</v>
      </c>
      <c r="AH16" s="24">
        <v>11</v>
      </c>
      <c r="AI16" s="25">
        <v>82</v>
      </c>
      <c r="AJ16" s="26">
        <v>97</v>
      </c>
      <c r="AK16" s="27">
        <v>112</v>
      </c>
      <c r="AL16" s="27">
        <v>132</v>
      </c>
      <c r="AM16" s="27">
        <v>132</v>
      </c>
      <c r="AN16" s="27">
        <v>146</v>
      </c>
      <c r="AO16" s="27">
        <v>146</v>
      </c>
      <c r="AP16" s="26">
        <v>151</v>
      </c>
      <c r="AQ16" s="26">
        <v>156</v>
      </c>
      <c r="AR16" s="28">
        <v>161</v>
      </c>
      <c r="AS16" s="84">
        <v>11</v>
      </c>
      <c r="AT16" s="92">
        <v>2</v>
      </c>
      <c r="AU16" s="87">
        <v>4</v>
      </c>
      <c r="AV16" s="109">
        <v>8</v>
      </c>
      <c r="AW16" s="107">
        <v>8</v>
      </c>
      <c r="AX16" s="115">
        <v>11</v>
      </c>
      <c r="AY16" s="108">
        <v>13</v>
      </c>
      <c r="AZ16" s="109">
        <v>13</v>
      </c>
      <c r="BA16" s="109">
        <v>14</v>
      </c>
      <c r="BB16" s="109">
        <v>15</v>
      </c>
      <c r="BC16" s="109">
        <v>15</v>
      </c>
      <c r="BD16" s="97">
        <v>11</v>
      </c>
      <c r="BE16" s="124">
        <v>4</v>
      </c>
      <c r="BF16" s="105">
        <v>4</v>
      </c>
      <c r="BG16" s="112">
        <v>2</v>
      </c>
      <c r="BH16" s="100">
        <v>4</v>
      </c>
      <c r="BI16" s="111">
        <v>5</v>
      </c>
      <c r="BJ16" s="111">
        <v>5</v>
      </c>
      <c r="BK16" s="112">
        <v>5</v>
      </c>
      <c r="BL16" s="112">
        <v>5</v>
      </c>
      <c r="BM16" s="112">
        <v>5</v>
      </c>
      <c r="BN16" s="112">
        <v>5</v>
      </c>
      <c r="BO16" s="274">
        <v>60</v>
      </c>
      <c r="BP16" s="285">
        <v>7.8</v>
      </c>
      <c r="BQ16" s="285">
        <v>7.8</v>
      </c>
      <c r="BR16" s="285">
        <v>7.8</v>
      </c>
      <c r="BS16" s="285">
        <v>7.8</v>
      </c>
      <c r="BT16" s="285">
        <v>7.8</v>
      </c>
      <c r="BU16" s="322">
        <v>7.6</v>
      </c>
      <c r="BV16" s="322">
        <v>7.5</v>
      </c>
      <c r="BW16" s="322">
        <v>7.2</v>
      </c>
      <c r="BX16" s="322">
        <v>7.1</v>
      </c>
      <c r="BY16" s="322">
        <v>7.1</v>
      </c>
      <c r="BZ16" s="280">
        <v>60</v>
      </c>
      <c r="CA16" s="274">
        <v>60</v>
      </c>
      <c r="CB16" s="356"/>
      <c r="CC16" s="338">
        <v>14</v>
      </c>
      <c r="CD16" s="339">
        <v>14</v>
      </c>
      <c r="CE16" s="55">
        <v>60</v>
      </c>
      <c r="CF16" s="403">
        <v>6</v>
      </c>
      <c r="CG16" s="403">
        <v>5.8</v>
      </c>
      <c r="CH16" s="382">
        <v>5.6</v>
      </c>
      <c r="CI16" s="383">
        <v>5.3</v>
      </c>
      <c r="CJ16" s="385">
        <v>5.0999999999999996</v>
      </c>
      <c r="CK16" s="383">
        <v>5</v>
      </c>
      <c r="CL16" s="383">
        <v>4.9000000000000004</v>
      </c>
      <c r="CM16" s="390">
        <v>4.9000000000000004</v>
      </c>
      <c r="CN16" s="387">
        <v>4.8</v>
      </c>
      <c r="CO16" s="387">
        <v>4.8</v>
      </c>
    </row>
    <row r="17" spans="1:93" ht="15.75" x14ac:dyDescent="0.25">
      <c r="A17" s="45">
        <v>59</v>
      </c>
      <c r="B17" s="132">
        <v>3.1599814814814819E-3</v>
      </c>
      <c r="C17" s="133">
        <v>3.101981481481482E-3</v>
      </c>
      <c r="D17" s="239" t="s">
        <v>281</v>
      </c>
      <c r="E17" s="239" t="s">
        <v>316</v>
      </c>
      <c r="F17" s="239" t="s">
        <v>312</v>
      </c>
      <c r="G17" s="239" t="s">
        <v>350</v>
      </c>
      <c r="H17" s="239" t="s">
        <v>417</v>
      </c>
      <c r="I17" s="240" t="s">
        <v>346</v>
      </c>
      <c r="J17" s="240" t="s">
        <v>397</v>
      </c>
      <c r="K17" s="241" t="s">
        <v>364</v>
      </c>
      <c r="L17" s="53">
        <v>59</v>
      </c>
      <c r="M17" s="36">
        <v>10.099999999999998</v>
      </c>
      <c r="N17" s="36">
        <v>9.7999999999999972</v>
      </c>
      <c r="O17" s="36">
        <v>9.5999999999999979</v>
      </c>
      <c r="P17" s="36">
        <v>9.3999999999999986</v>
      </c>
      <c r="Q17" s="36">
        <v>9.1999999999999993</v>
      </c>
      <c r="R17" s="332">
        <v>9</v>
      </c>
      <c r="S17" s="331">
        <v>8.8000000000000007</v>
      </c>
      <c r="T17" s="313">
        <v>8.8000000000000007</v>
      </c>
      <c r="U17" s="36">
        <v>8.6000000000000014</v>
      </c>
      <c r="V17" s="36">
        <v>8.5000000000000018</v>
      </c>
      <c r="W17" s="68">
        <v>12</v>
      </c>
      <c r="X17" s="210"/>
      <c r="Y17" s="70">
        <v>2</v>
      </c>
      <c r="Z17" s="189">
        <v>6</v>
      </c>
      <c r="AA17" s="71">
        <v>7</v>
      </c>
      <c r="AB17" s="71">
        <v>10</v>
      </c>
      <c r="AC17" s="71">
        <v>13</v>
      </c>
      <c r="AD17" s="71">
        <v>14</v>
      </c>
      <c r="AE17" s="70">
        <v>17</v>
      </c>
      <c r="AF17" s="70">
        <v>20</v>
      </c>
      <c r="AG17" s="72">
        <v>23</v>
      </c>
      <c r="AH17" s="14">
        <v>12</v>
      </c>
      <c r="AI17" s="15">
        <v>84</v>
      </c>
      <c r="AJ17" s="16">
        <v>99</v>
      </c>
      <c r="AK17" s="17">
        <v>114</v>
      </c>
      <c r="AL17" s="17">
        <v>134</v>
      </c>
      <c r="AM17" s="17">
        <v>134</v>
      </c>
      <c r="AN17" s="17">
        <v>148</v>
      </c>
      <c r="AO17" s="17">
        <v>148</v>
      </c>
      <c r="AP17" s="16">
        <v>153</v>
      </c>
      <c r="AQ17" s="16">
        <v>158</v>
      </c>
      <c r="AR17" s="18">
        <v>163</v>
      </c>
      <c r="AS17" s="90">
        <v>12</v>
      </c>
      <c r="AT17" s="92">
        <v>2</v>
      </c>
      <c r="AU17" s="87">
        <v>4</v>
      </c>
      <c r="AV17" s="89">
        <v>8</v>
      </c>
      <c r="AW17" s="87">
        <v>9</v>
      </c>
      <c r="AX17" s="88">
        <v>12</v>
      </c>
      <c r="AY17" s="88">
        <v>14</v>
      </c>
      <c r="AZ17" s="89">
        <v>14</v>
      </c>
      <c r="BA17" s="89">
        <v>15</v>
      </c>
      <c r="BB17" s="89">
        <v>16</v>
      </c>
      <c r="BC17" s="89">
        <v>16</v>
      </c>
      <c r="BD17" s="98">
        <v>12</v>
      </c>
      <c r="BE17" s="128">
        <v>4</v>
      </c>
      <c r="BF17" s="105">
        <v>4</v>
      </c>
      <c r="BG17" s="102">
        <v>2</v>
      </c>
      <c r="BH17" s="100">
        <v>4</v>
      </c>
      <c r="BI17" s="101">
        <v>5</v>
      </c>
      <c r="BJ17" s="101">
        <v>6</v>
      </c>
      <c r="BK17" s="102">
        <v>6</v>
      </c>
      <c r="BL17" s="102">
        <v>6</v>
      </c>
      <c r="BM17" s="102">
        <v>6</v>
      </c>
      <c r="BN17" s="102">
        <v>6</v>
      </c>
      <c r="BO17" s="275">
        <v>59</v>
      </c>
      <c r="BP17" s="285">
        <v>7.8</v>
      </c>
      <c r="BQ17" s="285">
        <v>7.8</v>
      </c>
      <c r="BR17" s="285">
        <v>7.8</v>
      </c>
      <c r="BS17" s="285">
        <v>7.8</v>
      </c>
      <c r="BT17" s="285">
        <v>7.8</v>
      </c>
      <c r="BU17" s="322">
        <v>7.6</v>
      </c>
      <c r="BV17" s="322">
        <v>7.6</v>
      </c>
      <c r="BW17" s="322">
        <v>7.2</v>
      </c>
      <c r="BX17" s="322">
        <v>7.1</v>
      </c>
      <c r="BY17" s="322">
        <v>7.1</v>
      </c>
      <c r="BZ17" s="281">
        <v>59</v>
      </c>
      <c r="CA17" s="275">
        <v>59</v>
      </c>
      <c r="CB17" s="356"/>
      <c r="CC17" s="338">
        <v>14.1</v>
      </c>
      <c r="CD17" s="339">
        <v>14.1</v>
      </c>
      <c r="CE17" s="53">
        <v>59</v>
      </c>
      <c r="CF17" s="374">
        <v>6</v>
      </c>
      <c r="CG17" s="374">
        <v>5.8</v>
      </c>
      <c r="CH17" s="382">
        <v>5.6</v>
      </c>
      <c r="CI17" s="383">
        <v>5.4</v>
      </c>
      <c r="CJ17" s="385">
        <v>5.0999999999999996</v>
      </c>
      <c r="CK17" s="383">
        <v>5</v>
      </c>
      <c r="CL17" s="383">
        <v>4.9000000000000004</v>
      </c>
      <c r="CM17" s="390">
        <v>4.9000000000000004</v>
      </c>
      <c r="CN17" s="387">
        <v>4.8</v>
      </c>
      <c r="CO17" s="387">
        <v>4.8</v>
      </c>
    </row>
    <row r="18" spans="1:93" ht="16.5" thickBot="1" x14ac:dyDescent="0.3">
      <c r="A18" s="45">
        <v>58</v>
      </c>
      <c r="B18" s="132">
        <v>3.1947037037037035E-3</v>
      </c>
      <c r="C18" s="133">
        <v>3.1367037037037036E-3</v>
      </c>
      <c r="D18" s="239" t="s">
        <v>280</v>
      </c>
      <c r="E18" s="239" t="s">
        <v>317</v>
      </c>
      <c r="F18" s="239" t="s">
        <v>313</v>
      </c>
      <c r="G18" s="239" t="s">
        <v>293</v>
      </c>
      <c r="H18" s="239" t="s">
        <v>395</v>
      </c>
      <c r="I18" s="240" t="s">
        <v>296</v>
      </c>
      <c r="J18" s="240" t="s">
        <v>345</v>
      </c>
      <c r="K18" s="241" t="s">
        <v>365</v>
      </c>
      <c r="L18" s="53">
        <v>58</v>
      </c>
      <c r="M18" s="36">
        <v>10.099999999999998</v>
      </c>
      <c r="N18" s="36">
        <v>9.7999999999999972</v>
      </c>
      <c r="O18" s="36">
        <v>9.5999999999999979</v>
      </c>
      <c r="P18" s="36">
        <v>9.3999999999999986</v>
      </c>
      <c r="Q18" s="36">
        <v>9.1999999999999993</v>
      </c>
      <c r="R18" s="332">
        <v>9</v>
      </c>
      <c r="S18" s="331">
        <v>8.8000000000000007</v>
      </c>
      <c r="T18" s="313">
        <v>8.8000000000000007</v>
      </c>
      <c r="U18" s="36">
        <v>8.6000000000000014</v>
      </c>
      <c r="V18" s="36">
        <v>8.5000000000000018</v>
      </c>
      <c r="W18" s="68">
        <v>13</v>
      </c>
      <c r="X18" s="210"/>
      <c r="Y18" s="70">
        <v>2</v>
      </c>
      <c r="Z18" s="189">
        <v>6</v>
      </c>
      <c r="AA18" s="71">
        <v>7</v>
      </c>
      <c r="AB18" s="71">
        <v>10</v>
      </c>
      <c r="AC18" s="71">
        <v>13</v>
      </c>
      <c r="AD18" s="71">
        <v>14</v>
      </c>
      <c r="AE18" s="70">
        <v>17</v>
      </c>
      <c r="AF18" s="70">
        <v>20</v>
      </c>
      <c r="AG18" s="72">
        <v>23</v>
      </c>
      <c r="AH18" s="14">
        <v>13</v>
      </c>
      <c r="AI18" s="15">
        <v>86</v>
      </c>
      <c r="AJ18" s="16">
        <v>101</v>
      </c>
      <c r="AK18" s="17">
        <v>116</v>
      </c>
      <c r="AL18" s="17">
        <v>136</v>
      </c>
      <c r="AM18" s="17">
        <v>136</v>
      </c>
      <c r="AN18" s="17">
        <v>150</v>
      </c>
      <c r="AO18" s="17">
        <v>150</v>
      </c>
      <c r="AP18" s="16">
        <v>155</v>
      </c>
      <c r="AQ18" s="16">
        <v>160</v>
      </c>
      <c r="AR18" s="18">
        <v>165</v>
      </c>
      <c r="AS18" s="90">
        <v>13</v>
      </c>
      <c r="AT18" s="92">
        <v>2</v>
      </c>
      <c r="AU18" s="114">
        <v>5</v>
      </c>
      <c r="AV18" s="89">
        <v>9</v>
      </c>
      <c r="AW18" s="87">
        <v>9</v>
      </c>
      <c r="AX18" s="88">
        <v>12</v>
      </c>
      <c r="AY18" s="88">
        <v>15</v>
      </c>
      <c r="AZ18" s="89">
        <v>15</v>
      </c>
      <c r="BA18" s="89">
        <v>16</v>
      </c>
      <c r="BB18" s="89">
        <v>17</v>
      </c>
      <c r="BC18" s="89">
        <v>17</v>
      </c>
      <c r="BD18" s="98">
        <v>13</v>
      </c>
      <c r="BE18" s="104">
        <v>4</v>
      </c>
      <c r="BF18" s="105">
        <v>4</v>
      </c>
      <c r="BG18" s="102">
        <v>2</v>
      </c>
      <c r="BH18" s="100">
        <v>5</v>
      </c>
      <c r="BI18" s="101">
        <v>6</v>
      </c>
      <c r="BJ18" s="101">
        <v>6</v>
      </c>
      <c r="BK18" s="102">
        <v>6</v>
      </c>
      <c r="BL18" s="102">
        <v>6</v>
      </c>
      <c r="BM18" s="102">
        <v>6</v>
      </c>
      <c r="BN18" s="102">
        <v>6</v>
      </c>
      <c r="BO18" s="275">
        <v>58</v>
      </c>
      <c r="BP18" s="285">
        <v>7.9</v>
      </c>
      <c r="BQ18" s="285">
        <v>7.9</v>
      </c>
      <c r="BR18" s="285">
        <v>7.9</v>
      </c>
      <c r="BS18" s="285">
        <v>7.9</v>
      </c>
      <c r="BT18" s="285">
        <v>7.9</v>
      </c>
      <c r="BU18" s="322">
        <v>7.7</v>
      </c>
      <c r="BV18" s="322">
        <v>7.6</v>
      </c>
      <c r="BW18" s="322">
        <v>7.3</v>
      </c>
      <c r="BX18" s="322">
        <v>7.2</v>
      </c>
      <c r="BY18" s="322">
        <v>7.2</v>
      </c>
      <c r="BZ18" s="281">
        <v>58</v>
      </c>
      <c r="CA18" s="275">
        <v>58</v>
      </c>
      <c r="CB18" s="356"/>
      <c r="CC18" s="338">
        <v>14.2</v>
      </c>
      <c r="CD18" s="339">
        <v>14.2</v>
      </c>
      <c r="CE18" s="53">
        <v>58</v>
      </c>
      <c r="CF18" s="403">
        <v>6.1</v>
      </c>
      <c r="CG18" s="403">
        <v>5.9</v>
      </c>
      <c r="CH18" s="382">
        <v>5.7</v>
      </c>
      <c r="CI18" s="383">
        <v>5.4</v>
      </c>
      <c r="CJ18" s="385">
        <v>5.2</v>
      </c>
      <c r="CK18" s="383">
        <v>5</v>
      </c>
      <c r="CL18" s="383">
        <v>4.9000000000000004</v>
      </c>
      <c r="CM18" s="390">
        <v>4.9000000000000004</v>
      </c>
      <c r="CN18" s="387">
        <v>4.8</v>
      </c>
      <c r="CO18" s="387">
        <v>4.8</v>
      </c>
    </row>
    <row r="19" spans="1:93" ht="16.5" thickBot="1" x14ac:dyDescent="0.3">
      <c r="A19" s="45">
        <v>57</v>
      </c>
      <c r="B19" s="132">
        <v>3.2294259259259255E-3</v>
      </c>
      <c r="C19" s="133">
        <v>3.1714259259259256E-3</v>
      </c>
      <c r="D19" s="239" t="s">
        <v>279</v>
      </c>
      <c r="E19" s="239" t="s">
        <v>318</v>
      </c>
      <c r="F19" s="239" t="s">
        <v>314</v>
      </c>
      <c r="G19" s="239" t="s">
        <v>371</v>
      </c>
      <c r="H19" s="239" t="s">
        <v>348</v>
      </c>
      <c r="I19" s="240" t="s">
        <v>367</v>
      </c>
      <c r="J19" s="240" t="s">
        <v>418</v>
      </c>
      <c r="K19" s="241" t="s">
        <v>287</v>
      </c>
      <c r="L19" s="53">
        <v>57</v>
      </c>
      <c r="M19" s="36">
        <v>10.199999999999998</v>
      </c>
      <c r="N19" s="36">
        <v>9.8999999999999968</v>
      </c>
      <c r="O19" s="36">
        <v>9.6999999999999975</v>
      </c>
      <c r="P19" s="36">
        <v>9.4999999999999982</v>
      </c>
      <c r="Q19" s="36">
        <v>9.2999999999999989</v>
      </c>
      <c r="R19" s="332">
        <v>9.1</v>
      </c>
      <c r="S19" s="331">
        <v>8.9</v>
      </c>
      <c r="T19" s="313">
        <v>8.9</v>
      </c>
      <c r="U19" s="36">
        <v>8.7000000000000011</v>
      </c>
      <c r="V19" s="36">
        <v>8.6000000000000014</v>
      </c>
      <c r="W19" s="68">
        <v>14</v>
      </c>
      <c r="X19" s="210"/>
      <c r="Y19" s="70">
        <v>3</v>
      </c>
      <c r="Z19" s="189">
        <v>7</v>
      </c>
      <c r="AA19" s="71">
        <v>8</v>
      </c>
      <c r="AB19" s="71">
        <v>11</v>
      </c>
      <c r="AC19" s="71">
        <v>14</v>
      </c>
      <c r="AD19" s="71">
        <v>15</v>
      </c>
      <c r="AE19" s="70">
        <v>18</v>
      </c>
      <c r="AF19" s="70">
        <v>21</v>
      </c>
      <c r="AG19" s="72">
        <v>24</v>
      </c>
      <c r="AH19" s="14">
        <v>14</v>
      </c>
      <c r="AI19" s="15">
        <v>88</v>
      </c>
      <c r="AJ19" s="16">
        <v>103</v>
      </c>
      <c r="AK19" s="17">
        <v>118</v>
      </c>
      <c r="AL19" s="17">
        <v>138</v>
      </c>
      <c r="AM19" s="17">
        <v>138</v>
      </c>
      <c r="AN19" s="17">
        <v>152</v>
      </c>
      <c r="AO19" s="17">
        <v>152</v>
      </c>
      <c r="AP19" s="16">
        <v>157</v>
      </c>
      <c r="AQ19" s="16">
        <v>162</v>
      </c>
      <c r="AR19" s="18">
        <v>167</v>
      </c>
      <c r="AS19" s="90">
        <v>14</v>
      </c>
      <c r="AT19" s="123">
        <v>3</v>
      </c>
      <c r="AU19" s="107">
        <v>5</v>
      </c>
      <c r="AV19" s="89">
        <v>9</v>
      </c>
      <c r="AW19" s="87">
        <v>10</v>
      </c>
      <c r="AX19" s="88">
        <v>13</v>
      </c>
      <c r="AY19" s="88">
        <v>16</v>
      </c>
      <c r="AZ19" s="89">
        <v>16</v>
      </c>
      <c r="BA19" s="89">
        <v>17</v>
      </c>
      <c r="BB19" s="89">
        <v>18</v>
      </c>
      <c r="BC19" s="89">
        <v>18</v>
      </c>
      <c r="BD19" s="98">
        <v>14</v>
      </c>
      <c r="BE19" s="104">
        <v>5</v>
      </c>
      <c r="BF19" s="105">
        <v>5</v>
      </c>
      <c r="BG19" s="102">
        <v>3</v>
      </c>
      <c r="BH19" s="100">
        <v>5</v>
      </c>
      <c r="BI19" s="101">
        <v>6</v>
      </c>
      <c r="BJ19" s="101">
        <v>7</v>
      </c>
      <c r="BK19" s="102">
        <v>7</v>
      </c>
      <c r="BL19" s="102">
        <v>7</v>
      </c>
      <c r="BM19" s="102">
        <v>7</v>
      </c>
      <c r="BN19" s="102">
        <v>7</v>
      </c>
      <c r="BO19" s="275">
        <v>57</v>
      </c>
      <c r="BP19" s="285">
        <v>7.9</v>
      </c>
      <c r="BQ19" s="285">
        <v>7.9</v>
      </c>
      <c r="BR19" s="285">
        <v>7.9</v>
      </c>
      <c r="BS19" s="285">
        <v>7.9</v>
      </c>
      <c r="BT19" s="285">
        <v>7.9</v>
      </c>
      <c r="BU19" s="322">
        <v>7.7</v>
      </c>
      <c r="BV19" s="322">
        <v>7.7</v>
      </c>
      <c r="BW19" s="322">
        <v>7.3</v>
      </c>
      <c r="BX19" s="322">
        <v>7.2</v>
      </c>
      <c r="BY19" s="322">
        <v>7.2</v>
      </c>
      <c r="BZ19" s="281">
        <v>57</v>
      </c>
      <c r="CA19" s="275">
        <v>57</v>
      </c>
      <c r="CB19" s="356"/>
      <c r="CC19" s="338">
        <v>14.3</v>
      </c>
      <c r="CD19" s="339">
        <v>14.3</v>
      </c>
      <c r="CE19" s="53">
        <v>57</v>
      </c>
      <c r="CF19" s="403">
        <v>6.1</v>
      </c>
      <c r="CG19" s="403">
        <v>5.9</v>
      </c>
      <c r="CH19" s="382">
        <v>5.7</v>
      </c>
      <c r="CI19" s="383">
        <v>5.4</v>
      </c>
      <c r="CJ19" s="385">
        <v>5.2</v>
      </c>
      <c r="CK19" s="383">
        <v>5.0999999999999996</v>
      </c>
      <c r="CL19" s="383">
        <v>5</v>
      </c>
      <c r="CM19" s="390">
        <v>5</v>
      </c>
      <c r="CN19" s="387">
        <v>4.9000000000000004</v>
      </c>
      <c r="CO19" s="387">
        <v>4.9000000000000004</v>
      </c>
    </row>
    <row r="20" spans="1:93" ht="16.5" thickBot="1" x14ac:dyDescent="0.3">
      <c r="A20" s="45">
        <v>56</v>
      </c>
      <c r="B20" s="132">
        <v>3.264148148148148E-3</v>
      </c>
      <c r="C20" s="133">
        <v>3.2061481481481481E-3</v>
      </c>
      <c r="D20" s="239" t="s">
        <v>278</v>
      </c>
      <c r="E20" s="239" t="s">
        <v>319</v>
      </c>
      <c r="F20" s="239" t="s">
        <v>220</v>
      </c>
      <c r="G20" s="239" t="s">
        <v>312</v>
      </c>
      <c r="H20" s="239" t="s">
        <v>369</v>
      </c>
      <c r="I20" s="240" t="s">
        <v>288</v>
      </c>
      <c r="J20" s="240" t="s">
        <v>396</v>
      </c>
      <c r="K20" s="241" t="s">
        <v>366</v>
      </c>
      <c r="L20" s="53">
        <v>56</v>
      </c>
      <c r="M20" s="36">
        <v>10.199999999999998</v>
      </c>
      <c r="N20" s="36">
        <v>9.8999999999999968</v>
      </c>
      <c r="O20" s="36">
        <v>9.6999999999999975</v>
      </c>
      <c r="P20" s="36">
        <v>9.4999999999999982</v>
      </c>
      <c r="Q20" s="36">
        <v>9.2999999999999989</v>
      </c>
      <c r="R20" s="332">
        <v>9.1</v>
      </c>
      <c r="S20" s="331">
        <v>8.9</v>
      </c>
      <c r="T20" s="313">
        <v>8.9</v>
      </c>
      <c r="U20" s="36">
        <v>8.7000000000000011</v>
      </c>
      <c r="V20" s="36">
        <v>8.6000000000000014</v>
      </c>
      <c r="W20" s="68">
        <v>15</v>
      </c>
      <c r="X20" s="210"/>
      <c r="Y20" s="70">
        <v>3</v>
      </c>
      <c r="Z20" s="189">
        <v>7</v>
      </c>
      <c r="AA20" s="71">
        <v>8</v>
      </c>
      <c r="AB20" s="71">
        <v>11</v>
      </c>
      <c r="AC20" s="71">
        <v>14</v>
      </c>
      <c r="AD20" s="71">
        <v>15</v>
      </c>
      <c r="AE20" s="70">
        <v>18</v>
      </c>
      <c r="AF20" s="70">
        <v>21</v>
      </c>
      <c r="AG20" s="72">
        <v>24</v>
      </c>
      <c r="AH20" s="14">
        <v>15</v>
      </c>
      <c r="AI20" s="15">
        <v>90</v>
      </c>
      <c r="AJ20" s="16">
        <v>105</v>
      </c>
      <c r="AK20" s="17">
        <v>120</v>
      </c>
      <c r="AL20" s="17">
        <v>140</v>
      </c>
      <c r="AM20" s="17">
        <v>140</v>
      </c>
      <c r="AN20" s="17">
        <v>154</v>
      </c>
      <c r="AO20" s="17">
        <v>154</v>
      </c>
      <c r="AP20" s="16">
        <v>159</v>
      </c>
      <c r="AQ20" s="16">
        <v>164</v>
      </c>
      <c r="AR20" s="18">
        <v>169</v>
      </c>
      <c r="AS20" s="90">
        <v>15</v>
      </c>
      <c r="AT20" s="120">
        <v>3</v>
      </c>
      <c r="AU20" s="87">
        <v>6</v>
      </c>
      <c r="AV20" s="89">
        <v>10</v>
      </c>
      <c r="AW20" s="87">
        <v>10</v>
      </c>
      <c r="AX20" s="88">
        <v>13</v>
      </c>
      <c r="AY20" s="88">
        <v>17</v>
      </c>
      <c r="AZ20" s="89">
        <v>17</v>
      </c>
      <c r="BA20" s="89">
        <v>18</v>
      </c>
      <c r="BB20" s="89">
        <v>19</v>
      </c>
      <c r="BC20" s="89">
        <v>19</v>
      </c>
      <c r="BD20" s="98">
        <v>15</v>
      </c>
      <c r="BE20" s="104">
        <v>5</v>
      </c>
      <c r="BF20" s="105">
        <v>5</v>
      </c>
      <c r="BG20" s="102">
        <v>3</v>
      </c>
      <c r="BH20" s="100">
        <v>6</v>
      </c>
      <c r="BI20" s="101">
        <v>7</v>
      </c>
      <c r="BJ20" s="101">
        <v>7</v>
      </c>
      <c r="BK20" s="102">
        <v>7</v>
      </c>
      <c r="BL20" s="102">
        <v>7</v>
      </c>
      <c r="BM20" s="102">
        <v>7</v>
      </c>
      <c r="BN20" s="102">
        <v>7</v>
      </c>
      <c r="BO20" s="275">
        <v>56</v>
      </c>
      <c r="BP20" s="285">
        <v>8</v>
      </c>
      <c r="BQ20" s="285">
        <v>8</v>
      </c>
      <c r="BR20" s="285">
        <v>8</v>
      </c>
      <c r="BS20" s="285">
        <v>8</v>
      </c>
      <c r="BT20" s="285">
        <v>8</v>
      </c>
      <c r="BU20" s="322">
        <v>7.7</v>
      </c>
      <c r="BV20" s="322">
        <v>7.7</v>
      </c>
      <c r="BW20" s="322">
        <v>7.3</v>
      </c>
      <c r="BX20" s="322">
        <v>7.2</v>
      </c>
      <c r="BY20" s="322">
        <v>7.2</v>
      </c>
      <c r="BZ20" s="281">
        <v>56</v>
      </c>
      <c r="CA20" s="275">
        <v>56</v>
      </c>
      <c r="CB20" s="356"/>
      <c r="CC20" s="338">
        <v>14.4</v>
      </c>
      <c r="CD20" s="339">
        <v>14.4</v>
      </c>
      <c r="CE20" s="53">
        <v>56</v>
      </c>
      <c r="CF20" s="374">
        <v>6.1</v>
      </c>
      <c r="CG20" s="374">
        <v>5.9</v>
      </c>
      <c r="CH20" s="382">
        <v>5.7</v>
      </c>
      <c r="CI20" s="383">
        <v>5.5</v>
      </c>
      <c r="CJ20" s="385">
        <v>5.2</v>
      </c>
      <c r="CK20" s="383">
        <v>5.0999999999999996</v>
      </c>
      <c r="CL20" s="383">
        <v>5</v>
      </c>
      <c r="CM20" s="390">
        <v>5</v>
      </c>
      <c r="CN20" s="387">
        <v>4.9000000000000004</v>
      </c>
      <c r="CO20" s="387">
        <v>4.9000000000000004</v>
      </c>
    </row>
    <row r="21" spans="1:93" ht="15.75" x14ac:dyDescent="0.25">
      <c r="A21" s="45">
        <v>55</v>
      </c>
      <c r="B21" s="132">
        <v>3.29887037037037E-3</v>
      </c>
      <c r="C21" s="133">
        <v>3.2408703703703701E-3</v>
      </c>
      <c r="D21" s="239" t="s">
        <v>277</v>
      </c>
      <c r="E21" s="239" t="s">
        <v>320</v>
      </c>
      <c r="F21" s="239" t="s">
        <v>311</v>
      </c>
      <c r="G21" s="239" t="s">
        <v>372</v>
      </c>
      <c r="H21" s="239" t="s">
        <v>370</v>
      </c>
      <c r="I21" s="240" t="s">
        <v>368</v>
      </c>
      <c r="J21" s="240" t="s">
        <v>347</v>
      </c>
      <c r="K21" s="241" t="s">
        <v>295</v>
      </c>
      <c r="L21" s="53">
        <v>55</v>
      </c>
      <c r="M21" s="36">
        <v>10.299999999999997</v>
      </c>
      <c r="N21" s="36">
        <v>9.9999999999999964</v>
      </c>
      <c r="O21" s="36">
        <v>9.7999999999999972</v>
      </c>
      <c r="P21" s="36">
        <v>9.5999999999999979</v>
      </c>
      <c r="Q21" s="36">
        <v>9.3999999999999986</v>
      </c>
      <c r="R21" s="332">
        <v>9.1999999999999993</v>
      </c>
      <c r="S21" s="331">
        <v>9</v>
      </c>
      <c r="T21" s="313">
        <v>9</v>
      </c>
      <c r="U21" s="36">
        <v>8.8000000000000007</v>
      </c>
      <c r="V21" s="36">
        <v>8.7000000000000011</v>
      </c>
      <c r="W21" s="68">
        <v>16</v>
      </c>
      <c r="X21" s="64">
        <v>1</v>
      </c>
      <c r="Y21" s="70">
        <v>4</v>
      </c>
      <c r="Z21" s="189">
        <v>8</v>
      </c>
      <c r="AA21" s="71">
        <v>9</v>
      </c>
      <c r="AB21" s="71">
        <v>12</v>
      </c>
      <c r="AC21" s="71">
        <v>15</v>
      </c>
      <c r="AD21" s="71">
        <v>16</v>
      </c>
      <c r="AE21" s="70">
        <v>19</v>
      </c>
      <c r="AF21" s="70">
        <v>22</v>
      </c>
      <c r="AG21" s="72">
        <v>25</v>
      </c>
      <c r="AH21" s="14">
        <v>16</v>
      </c>
      <c r="AI21" s="15">
        <v>92</v>
      </c>
      <c r="AJ21" s="16">
        <v>107</v>
      </c>
      <c r="AK21" s="17">
        <v>122</v>
      </c>
      <c r="AL21" s="17">
        <v>142</v>
      </c>
      <c r="AM21" s="17">
        <v>142</v>
      </c>
      <c r="AN21" s="17">
        <v>156</v>
      </c>
      <c r="AO21" s="17">
        <v>156</v>
      </c>
      <c r="AP21" s="16">
        <v>161</v>
      </c>
      <c r="AQ21" s="16">
        <v>166</v>
      </c>
      <c r="AR21" s="18">
        <v>171</v>
      </c>
      <c r="AS21" s="90">
        <v>16</v>
      </c>
      <c r="AT21" s="92">
        <v>3</v>
      </c>
      <c r="AU21" s="87">
        <v>6</v>
      </c>
      <c r="AV21" s="89">
        <v>10</v>
      </c>
      <c r="AW21" s="87">
        <v>11</v>
      </c>
      <c r="AX21" s="88">
        <v>14</v>
      </c>
      <c r="AY21" s="88">
        <v>18</v>
      </c>
      <c r="AZ21" s="89">
        <v>18</v>
      </c>
      <c r="BA21" s="89">
        <v>19</v>
      </c>
      <c r="BB21" s="89">
        <v>20</v>
      </c>
      <c r="BC21" s="89">
        <v>20</v>
      </c>
      <c r="BD21" s="98">
        <v>16</v>
      </c>
      <c r="BE21" s="106">
        <v>5</v>
      </c>
      <c r="BF21" s="105">
        <v>5</v>
      </c>
      <c r="BG21" s="102">
        <v>3</v>
      </c>
      <c r="BH21" s="100">
        <v>6</v>
      </c>
      <c r="BI21" s="101">
        <v>7</v>
      </c>
      <c r="BJ21" s="101">
        <v>8</v>
      </c>
      <c r="BK21" s="102">
        <v>8</v>
      </c>
      <c r="BL21" s="102">
        <v>8</v>
      </c>
      <c r="BM21" s="102">
        <v>8</v>
      </c>
      <c r="BN21" s="102">
        <v>8</v>
      </c>
      <c r="BO21" s="275">
        <v>55</v>
      </c>
      <c r="BP21" s="285">
        <v>8</v>
      </c>
      <c r="BQ21" s="285">
        <v>8</v>
      </c>
      <c r="BR21" s="285">
        <v>8</v>
      </c>
      <c r="BS21" s="285">
        <v>8</v>
      </c>
      <c r="BT21" s="285">
        <v>8</v>
      </c>
      <c r="BU21" s="322">
        <v>7.8</v>
      </c>
      <c r="BV21" s="322">
        <v>7.8</v>
      </c>
      <c r="BW21" s="322">
        <v>7.4</v>
      </c>
      <c r="BX21" s="322">
        <v>7.3</v>
      </c>
      <c r="BY21" s="322">
        <v>7.3</v>
      </c>
      <c r="BZ21" s="281">
        <v>55</v>
      </c>
      <c r="CA21" s="275">
        <v>55</v>
      </c>
      <c r="CB21" s="356"/>
      <c r="CC21" s="338">
        <v>14.5</v>
      </c>
      <c r="CD21" s="339">
        <v>14.5</v>
      </c>
      <c r="CE21" s="53">
        <v>55</v>
      </c>
      <c r="CF21" s="403">
        <v>6.2</v>
      </c>
      <c r="CG21" s="403">
        <v>6</v>
      </c>
      <c r="CH21" s="382">
        <v>5.8</v>
      </c>
      <c r="CI21" s="383">
        <v>5.5</v>
      </c>
      <c r="CJ21" s="385">
        <v>5.3</v>
      </c>
      <c r="CK21" s="383">
        <v>5.0999999999999996</v>
      </c>
      <c r="CL21" s="383">
        <v>5</v>
      </c>
      <c r="CM21" s="390">
        <v>5</v>
      </c>
      <c r="CN21" s="387">
        <v>4.9000000000000004</v>
      </c>
      <c r="CO21" s="387">
        <v>4.9000000000000004</v>
      </c>
    </row>
    <row r="22" spans="1:93" ht="15.75" x14ac:dyDescent="0.25">
      <c r="A22" s="45">
        <v>54</v>
      </c>
      <c r="B22" s="132">
        <v>3.3220185185185189E-3</v>
      </c>
      <c r="C22" s="133">
        <v>3.264018518518519E-3</v>
      </c>
      <c r="D22" s="239" t="s">
        <v>276</v>
      </c>
      <c r="E22" s="239" t="s">
        <v>283</v>
      </c>
      <c r="F22" s="239" t="s">
        <v>351</v>
      </c>
      <c r="G22" s="239" t="s">
        <v>373</v>
      </c>
      <c r="H22" s="239" t="s">
        <v>350</v>
      </c>
      <c r="I22" s="240" t="s">
        <v>297</v>
      </c>
      <c r="J22" s="240" t="s">
        <v>417</v>
      </c>
      <c r="K22" s="241" t="s">
        <v>346</v>
      </c>
      <c r="L22" s="53">
        <v>54</v>
      </c>
      <c r="M22" s="36">
        <v>10.299999999999997</v>
      </c>
      <c r="N22" s="36">
        <v>9.9999999999999964</v>
      </c>
      <c r="O22" s="36">
        <v>9.7999999999999972</v>
      </c>
      <c r="P22" s="36">
        <v>9.5999999999999979</v>
      </c>
      <c r="Q22" s="36">
        <v>9.3999999999999986</v>
      </c>
      <c r="R22" s="332">
        <v>9.1999999999999993</v>
      </c>
      <c r="S22" s="331">
        <v>9</v>
      </c>
      <c r="T22" s="313">
        <v>9</v>
      </c>
      <c r="U22" s="36">
        <v>8.8000000000000007</v>
      </c>
      <c r="V22" s="36">
        <v>8.7000000000000011</v>
      </c>
      <c r="W22" s="68">
        <v>17</v>
      </c>
      <c r="X22" s="69">
        <v>1</v>
      </c>
      <c r="Y22" s="70">
        <v>4</v>
      </c>
      <c r="Z22" s="189">
        <v>8</v>
      </c>
      <c r="AA22" s="71">
        <v>9</v>
      </c>
      <c r="AB22" s="71">
        <v>12</v>
      </c>
      <c r="AC22" s="71">
        <v>15</v>
      </c>
      <c r="AD22" s="71">
        <v>16</v>
      </c>
      <c r="AE22" s="70">
        <v>19</v>
      </c>
      <c r="AF22" s="70">
        <v>22</v>
      </c>
      <c r="AG22" s="72">
        <v>25</v>
      </c>
      <c r="AH22" s="14">
        <v>17</v>
      </c>
      <c r="AI22" s="15">
        <v>94</v>
      </c>
      <c r="AJ22" s="16">
        <v>109</v>
      </c>
      <c r="AK22" s="17">
        <v>124</v>
      </c>
      <c r="AL22" s="17">
        <v>144</v>
      </c>
      <c r="AM22" s="17">
        <v>144</v>
      </c>
      <c r="AN22" s="17">
        <v>158</v>
      </c>
      <c r="AO22" s="17">
        <v>158</v>
      </c>
      <c r="AP22" s="16">
        <v>163</v>
      </c>
      <c r="AQ22" s="16">
        <v>168</v>
      </c>
      <c r="AR22" s="18">
        <v>173</v>
      </c>
      <c r="AS22" s="90">
        <v>17</v>
      </c>
      <c r="AT22" s="92">
        <v>3</v>
      </c>
      <c r="AU22" s="87">
        <v>6</v>
      </c>
      <c r="AV22" s="89">
        <v>11</v>
      </c>
      <c r="AW22" s="87">
        <v>11</v>
      </c>
      <c r="AX22" s="88">
        <v>14</v>
      </c>
      <c r="AY22" s="88">
        <v>19</v>
      </c>
      <c r="AZ22" s="89">
        <v>19</v>
      </c>
      <c r="BA22" s="89">
        <v>20</v>
      </c>
      <c r="BB22" s="89">
        <v>22</v>
      </c>
      <c r="BC22" s="89">
        <v>22</v>
      </c>
      <c r="BD22" s="98">
        <v>17</v>
      </c>
      <c r="BE22" s="104">
        <v>5</v>
      </c>
      <c r="BF22" s="105">
        <v>5</v>
      </c>
      <c r="BG22" s="102">
        <v>4</v>
      </c>
      <c r="BH22" s="100">
        <v>7</v>
      </c>
      <c r="BI22" s="101">
        <v>8</v>
      </c>
      <c r="BJ22" s="101">
        <v>8</v>
      </c>
      <c r="BK22" s="102">
        <v>8</v>
      </c>
      <c r="BL22" s="102">
        <v>8</v>
      </c>
      <c r="BM22" s="102">
        <v>8</v>
      </c>
      <c r="BN22" s="102">
        <v>8</v>
      </c>
      <c r="BO22" s="275">
        <v>54</v>
      </c>
      <c r="BP22" s="285">
        <v>8.1</v>
      </c>
      <c r="BQ22" s="285">
        <v>8.1</v>
      </c>
      <c r="BR22" s="285">
        <v>8.1</v>
      </c>
      <c r="BS22" s="285">
        <v>8.1</v>
      </c>
      <c r="BT22" s="285">
        <v>8.1</v>
      </c>
      <c r="BU22" s="322">
        <v>7.8</v>
      </c>
      <c r="BV22" s="322">
        <v>7.8</v>
      </c>
      <c r="BW22" s="322">
        <v>7.4</v>
      </c>
      <c r="BX22" s="322">
        <v>7.3</v>
      </c>
      <c r="BY22" s="322">
        <v>7.3</v>
      </c>
      <c r="BZ22" s="281">
        <v>54</v>
      </c>
      <c r="CA22" s="275">
        <v>54</v>
      </c>
      <c r="CB22" s="356"/>
      <c r="CC22" s="338">
        <v>14.6</v>
      </c>
      <c r="CD22" s="339">
        <v>14.6</v>
      </c>
      <c r="CE22" s="53">
        <v>54</v>
      </c>
      <c r="CF22" s="403">
        <v>6.2</v>
      </c>
      <c r="CG22" s="403">
        <v>6</v>
      </c>
      <c r="CH22" s="382">
        <v>5.8</v>
      </c>
      <c r="CI22" s="383">
        <v>5.5</v>
      </c>
      <c r="CJ22" s="385">
        <v>5.3</v>
      </c>
      <c r="CK22" s="383">
        <v>5.0999999999999996</v>
      </c>
      <c r="CL22" s="383">
        <v>5</v>
      </c>
      <c r="CM22" s="390">
        <v>5</v>
      </c>
      <c r="CN22" s="387">
        <v>4.9000000000000004</v>
      </c>
      <c r="CO22" s="387">
        <v>4.9000000000000004</v>
      </c>
    </row>
    <row r="23" spans="1:93" ht="16.5" thickBot="1" x14ac:dyDescent="0.3">
      <c r="A23" s="45">
        <v>53</v>
      </c>
      <c r="B23" s="132">
        <v>3.3451666666666664E-3</v>
      </c>
      <c r="C23" s="133">
        <v>3.2871666666666665E-3</v>
      </c>
      <c r="D23" s="239" t="s">
        <v>275</v>
      </c>
      <c r="E23" s="239" t="s">
        <v>321</v>
      </c>
      <c r="F23" s="239" t="s">
        <v>352</v>
      </c>
      <c r="G23" s="239" t="s">
        <v>314</v>
      </c>
      <c r="H23" s="239" t="s">
        <v>293</v>
      </c>
      <c r="I23" s="240" t="s">
        <v>349</v>
      </c>
      <c r="J23" s="240" t="s">
        <v>395</v>
      </c>
      <c r="K23" s="241" t="s">
        <v>296</v>
      </c>
      <c r="L23" s="53">
        <v>53</v>
      </c>
      <c r="M23" s="36">
        <v>10.399999999999999</v>
      </c>
      <c r="N23" s="36">
        <v>10.099999999999998</v>
      </c>
      <c r="O23" s="36">
        <v>9.8999999999999986</v>
      </c>
      <c r="P23" s="36">
        <v>9.6999999999999993</v>
      </c>
      <c r="Q23" s="36">
        <v>9.5</v>
      </c>
      <c r="R23" s="332">
        <v>9.3000000000000007</v>
      </c>
      <c r="S23" s="331">
        <v>9.1</v>
      </c>
      <c r="T23" s="313">
        <v>9.1</v>
      </c>
      <c r="U23" s="36">
        <v>8.9</v>
      </c>
      <c r="V23" s="36">
        <v>8.8000000000000007</v>
      </c>
      <c r="W23" s="68">
        <v>18</v>
      </c>
      <c r="X23" s="69">
        <v>2</v>
      </c>
      <c r="Y23" s="70">
        <v>5</v>
      </c>
      <c r="Z23" s="189">
        <v>9</v>
      </c>
      <c r="AA23" s="71">
        <v>10</v>
      </c>
      <c r="AB23" s="71">
        <v>13</v>
      </c>
      <c r="AC23" s="71">
        <v>16</v>
      </c>
      <c r="AD23" s="71">
        <v>17</v>
      </c>
      <c r="AE23" s="70">
        <v>20</v>
      </c>
      <c r="AF23" s="70">
        <v>23</v>
      </c>
      <c r="AG23" s="72">
        <v>26</v>
      </c>
      <c r="AH23" s="14">
        <v>18</v>
      </c>
      <c r="AI23" s="15">
        <v>96</v>
      </c>
      <c r="AJ23" s="16">
        <v>111</v>
      </c>
      <c r="AK23" s="17">
        <v>126</v>
      </c>
      <c r="AL23" s="17">
        <v>146</v>
      </c>
      <c r="AM23" s="17">
        <v>146</v>
      </c>
      <c r="AN23" s="17">
        <v>160</v>
      </c>
      <c r="AO23" s="17">
        <v>160</v>
      </c>
      <c r="AP23" s="16">
        <v>165</v>
      </c>
      <c r="AQ23" s="16">
        <v>170</v>
      </c>
      <c r="AR23" s="18">
        <v>175</v>
      </c>
      <c r="AS23" s="90">
        <v>18</v>
      </c>
      <c r="AT23" s="92">
        <v>4</v>
      </c>
      <c r="AU23" s="87">
        <v>7</v>
      </c>
      <c r="AV23" s="89">
        <v>11</v>
      </c>
      <c r="AW23" s="87">
        <v>12</v>
      </c>
      <c r="AX23" s="88">
        <v>15</v>
      </c>
      <c r="AY23" s="88">
        <v>19</v>
      </c>
      <c r="AZ23" s="89">
        <v>19</v>
      </c>
      <c r="BA23" s="89">
        <v>20</v>
      </c>
      <c r="BB23" s="89">
        <v>21</v>
      </c>
      <c r="BC23" s="89">
        <v>21</v>
      </c>
      <c r="BD23" s="98">
        <v>18</v>
      </c>
      <c r="BE23" s="106">
        <v>6</v>
      </c>
      <c r="BF23" s="105">
        <v>6</v>
      </c>
      <c r="BG23" s="102">
        <v>4</v>
      </c>
      <c r="BH23" s="100">
        <v>7</v>
      </c>
      <c r="BI23" s="101">
        <v>8</v>
      </c>
      <c r="BJ23" s="101">
        <v>9</v>
      </c>
      <c r="BK23" s="102">
        <v>9</v>
      </c>
      <c r="BL23" s="102">
        <v>9</v>
      </c>
      <c r="BM23" s="102">
        <v>9</v>
      </c>
      <c r="BN23" s="102">
        <v>9</v>
      </c>
      <c r="BO23" s="275">
        <v>53</v>
      </c>
      <c r="BP23" s="285">
        <v>8.1</v>
      </c>
      <c r="BQ23" s="285">
        <v>8.1</v>
      </c>
      <c r="BR23" s="285">
        <v>8.1</v>
      </c>
      <c r="BS23" s="285">
        <v>8.1</v>
      </c>
      <c r="BT23" s="285">
        <v>8.1</v>
      </c>
      <c r="BU23" s="322">
        <v>7.8</v>
      </c>
      <c r="BV23" s="322">
        <v>7.8</v>
      </c>
      <c r="BW23" s="322">
        <v>7.4</v>
      </c>
      <c r="BX23" s="322">
        <v>7.3</v>
      </c>
      <c r="BY23" s="322">
        <v>7.3</v>
      </c>
      <c r="BZ23" s="281">
        <v>53</v>
      </c>
      <c r="CA23" s="275">
        <v>53</v>
      </c>
      <c r="CB23" s="356"/>
      <c r="CC23" s="338">
        <v>14.7</v>
      </c>
      <c r="CD23" s="339">
        <v>14.7</v>
      </c>
      <c r="CE23" s="53">
        <v>53</v>
      </c>
      <c r="CF23" s="374">
        <v>6.2</v>
      </c>
      <c r="CG23" s="374">
        <v>6</v>
      </c>
      <c r="CH23" s="382">
        <v>5.8</v>
      </c>
      <c r="CI23" s="383">
        <v>5.6</v>
      </c>
      <c r="CJ23" s="385">
        <v>5.3</v>
      </c>
      <c r="CK23" s="383">
        <v>5.2</v>
      </c>
      <c r="CL23" s="383">
        <v>5.0999999999999996</v>
      </c>
      <c r="CM23" s="390">
        <v>5.0999999999999996</v>
      </c>
      <c r="CN23" s="387">
        <v>5</v>
      </c>
      <c r="CO23" s="387">
        <v>5</v>
      </c>
    </row>
    <row r="24" spans="1:93" ht="16.5" thickBot="1" x14ac:dyDescent="0.3">
      <c r="A24" s="45">
        <v>52</v>
      </c>
      <c r="B24" s="132">
        <v>3.3683148148148149E-3</v>
      </c>
      <c r="C24" s="133">
        <v>3.310314814814815E-3</v>
      </c>
      <c r="D24" s="239" t="s">
        <v>274</v>
      </c>
      <c r="E24" s="239" t="s">
        <v>322</v>
      </c>
      <c r="F24" s="239" t="s">
        <v>317</v>
      </c>
      <c r="G24" s="239" t="s">
        <v>374</v>
      </c>
      <c r="H24" s="239" t="s">
        <v>371</v>
      </c>
      <c r="I24" s="240" t="s">
        <v>298</v>
      </c>
      <c r="J24" s="240" t="s">
        <v>348</v>
      </c>
      <c r="K24" s="241" t="s">
        <v>367</v>
      </c>
      <c r="L24" s="53">
        <v>52</v>
      </c>
      <c r="M24" s="36">
        <v>10.399999999999999</v>
      </c>
      <c r="N24" s="36">
        <v>10.099999999999998</v>
      </c>
      <c r="O24" s="36">
        <v>9.8999999999999986</v>
      </c>
      <c r="P24" s="36">
        <v>9.6999999999999993</v>
      </c>
      <c r="Q24" s="36">
        <v>9.5</v>
      </c>
      <c r="R24" s="332">
        <v>9.3000000000000007</v>
      </c>
      <c r="S24" s="331">
        <v>9.1</v>
      </c>
      <c r="T24" s="313">
        <v>9.1</v>
      </c>
      <c r="U24" s="36">
        <v>8.9</v>
      </c>
      <c r="V24" s="36">
        <v>8.8000000000000007</v>
      </c>
      <c r="W24" s="68">
        <v>19</v>
      </c>
      <c r="X24" s="69">
        <v>2</v>
      </c>
      <c r="Y24" s="70">
        <v>5</v>
      </c>
      <c r="Z24" s="189">
        <v>9</v>
      </c>
      <c r="AA24" s="71">
        <v>10</v>
      </c>
      <c r="AB24" s="71">
        <v>13</v>
      </c>
      <c r="AC24" s="71">
        <v>16</v>
      </c>
      <c r="AD24" s="71">
        <v>17</v>
      </c>
      <c r="AE24" s="70">
        <v>20</v>
      </c>
      <c r="AF24" s="70">
        <v>23</v>
      </c>
      <c r="AG24" s="72">
        <v>26</v>
      </c>
      <c r="AH24" s="14">
        <v>19</v>
      </c>
      <c r="AI24" s="15">
        <v>98</v>
      </c>
      <c r="AJ24" s="16">
        <v>113</v>
      </c>
      <c r="AK24" s="17">
        <v>128</v>
      </c>
      <c r="AL24" s="17">
        <v>148</v>
      </c>
      <c r="AM24" s="17">
        <v>148</v>
      </c>
      <c r="AN24" s="17">
        <v>162</v>
      </c>
      <c r="AO24" s="17">
        <v>162</v>
      </c>
      <c r="AP24" s="16">
        <v>167</v>
      </c>
      <c r="AQ24" s="16">
        <v>172</v>
      </c>
      <c r="AR24" s="18">
        <v>177</v>
      </c>
      <c r="AS24" s="90">
        <v>19</v>
      </c>
      <c r="AT24" s="92">
        <v>4</v>
      </c>
      <c r="AU24" s="87">
        <v>7</v>
      </c>
      <c r="AV24" s="109">
        <v>12</v>
      </c>
      <c r="AW24" s="87">
        <v>12</v>
      </c>
      <c r="AX24" s="88">
        <v>14</v>
      </c>
      <c r="AY24" s="88">
        <v>20</v>
      </c>
      <c r="AZ24" s="89">
        <v>20</v>
      </c>
      <c r="BA24" s="89">
        <v>21</v>
      </c>
      <c r="BB24" s="89">
        <v>23</v>
      </c>
      <c r="BC24" s="89">
        <v>23</v>
      </c>
      <c r="BD24" s="98">
        <v>19</v>
      </c>
      <c r="BE24" s="106">
        <v>6</v>
      </c>
      <c r="BF24" s="122">
        <v>6</v>
      </c>
      <c r="BG24" s="112">
        <v>4</v>
      </c>
      <c r="BH24" s="110">
        <v>8</v>
      </c>
      <c r="BI24" s="101">
        <v>9</v>
      </c>
      <c r="BJ24" s="101">
        <v>9</v>
      </c>
      <c r="BK24" s="102">
        <v>9</v>
      </c>
      <c r="BL24" s="102">
        <v>9</v>
      </c>
      <c r="BM24" s="102">
        <v>9</v>
      </c>
      <c r="BN24" s="102">
        <v>9</v>
      </c>
      <c r="BO24" s="275">
        <v>52</v>
      </c>
      <c r="BP24" s="285">
        <v>8.1999999999999993</v>
      </c>
      <c r="BQ24" s="285">
        <v>8.1999999999999993</v>
      </c>
      <c r="BR24" s="285">
        <v>8.1999999999999993</v>
      </c>
      <c r="BS24" s="285">
        <v>8.1999999999999993</v>
      </c>
      <c r="BT24" s="285">
        <v>8.1999999999999993</v>
      </c>
      <c r="BU24" s="322">
        <v>7.9</v>
      </c>
      <c r="BV24" s="322">
        <v>7.7</v>
      </c>
      <c r="BW24" s="322">
        <v>7.5</v>
      </c>
      <c r="BX24" s="322">
        <v>7.4</v>
      </c>
      <c r="BY24" s="322">
        <v>7.4</v>
      </c>
      <c r="BZ24" s="281">
        <v>52</v>
      </c>
      <c r="CA24" s="275">
        <v>52</v>
      </c>
      <c r="CB24" s="356"/>
      <c r="CC24" s="338">
        <v>14.8</v>
      </c>
      <c r="CD24" s="339">
        <v>14.8</v>
      </c>
      <c r="CE24" s="53">
        <v>52</v>
      </c>
      <c r="CF24" s="403">
        <v>6.3</v>
      </c>
      <c r="CG24" s="403">
        <v>6.1</v>
      </c>
      <c r="CH24" s="382">
        <v>5.9</v>
      </c>
      <c r="CI24" s="383">
        <v>5.6</v>
      </c>
      <c r="CJ24" s="385">
        <v>5.4</v>
      </c>
      <c r="CK24" s="383">
        <v>5.2</v>
      </c>
      <c r="CL24" s="383">
        <v>5.0999999999999996</v>
      </c>
      <c r="CM24" s="390">
        <v>5.0999999999999996</v>
      </c>
      <c r="CN24" s="387">
        <v>5</v>
      </c>
      <c r="CO24" s="387">
        <v>5</v>
      </c>
    </row>
    <row r="25" spans="1:93" ht="16.5" thickBot="1" x14ac:dyDescent="0.3">
      <c r="A25" s="40">
        <v>51</v>
      </c>
      <c r="B25" s="138">
        <v>3.3914629629629629E-3</v>
      </c>
      <c r="C25" s="139">
        <v>3.333462962962963E-3</v>
      </c>
      <c r="D25" s="245" t="s">
        <v>273</v>
      </c>
      <c r="E25" s="245" t="s">
        <v>281</v>
      </c>
      <c r="F25" s="245" t="s">
        <v>223</v>
      </c>
      <c r="G25" s="245" t="s">
        <v>375</v>
      </c>
      <c r="H25" s="245" t="s">
        <v>312</v>
      </c>
      <c r="I25" s="246" t="s">
        <v>416</v>
      </c>
      <c r="J25" s="246" t="s">
        <v>369</v>
      </c>
      <c r="K25" s="247" t="s">
        <v>288</v>
      </c>
      <c r="L25" s="57">
        <v>51</v>
      </c>
      <c r="M25" s="58">
        <v>10.499999999999998</v>
      </c>
      <c r="N25" s="58">
        <v>10.199999999999998</v>
      </c>
      <c r="O25" s="58">
        <v>9.9999999999999982</v>
      </c>
      <c r="P25" s="58">
        <v>9.7999999999999989</v>
      </c>
      <c r="Q25" s="58">
        <v>9.6</v>
      </c>
      <c r="R25" s="332">
        <v>9.4</v>
      </c>
      <c r="S25" s="331">
        <v>9.1999999999999993</v>
      </c>
      <c r="T25" s="313">
        <v>9.1999999999999993</v>
      </c>
      <c r="U25" s="58">
        <v>9</v>
      </c>
      <c r="V25" s="58">
        <v>8.9</v>
      </c>
      <c r="W25" s="59">
        <v>20</v>
      </c>
      <c r="X25" s="69">
        <v>3</v>
      </c>
      <c r="Y25" s="65">
        <v>6</v>
      </c>
      <c r="Z25" s="188">
        <v>10</v>
      </c>
      <c r="AA25" s="66">
        <v>11</v>
      </c>
      <c r="AB25" s="66">
        <v>14</v>
      </c>
      <c r="AC25" s="66">
        <v>17</v>
      </c>
      <c r="AD25" s="66">
        <v>18</v>
      </c>
      <c r="AE25" s="65">
        <v>21</v>
      </c>
      <c r="AF25" s="65">
        <v>24</v>
      </c>
      <c r="AG25" s="187">
        <v>27</v>
      </c>
      <c r="AH25" s="29">
        <v>20</v>
      </c>
      <c r="AI25" s="30">
        <v>100</v>
      </c>
      <c r="AJ25" s="31">
        <v>115</v>
      </c>
      <c r="AK25" s="32">
        <v>130</v>
      </c>
      <c r="AL25" s="32">
        <v>150</v>
      </c>
      <c r="AM25" s="32">
        <v>150</v>
      </c>
      <c r="AN25" s="32">
        <v>164</v>
      </c>
      <c r="AO25" s="32">
        <v>164</v>
      </c>
      <c r="AP25" s="31">
        <v>169</v>
      </c>
      <c r="AQ25" s="31">
        <v>174</v>
      </c>
      <c r="AR25" s="33">
        <v>179</v>
      </c>
      <c r="AS25" s="91">
        <v>20</v>
      </c>
      <c r="AT25" s="92">
        <v>4</v>
      </c>
      <c r="AU25" s="87">
        <v>8</v>
      </c>
      <c r="AV25" s="109">
        <v>12</v>
      </c>
      <c r="AW25" s="107">
        <v>13</v>
      </c>
      <c r="AX25" s="108">
        <v>16</v>
      </c>
      <c r="AY25" s="108">
        <v>20</v>
      </c>
      <c r="AZ25" s="109">
        <v>20</v>
      </c>
      <c r="BA25" s="109">
        <v>21</v>
      </c>
      <c r="BB25" s="109">
        <v>22</v>
      </c>
      <c r="BC25" s="109">
        <v>22</v>
      </c>
      <c r="BD25" s="103">
        <v>20</v>
      </c>
      <c r="BE25" s="106">
        <v>6</v>
      </c>
      <c r="BF25" s="122">
        <v>6</v>
      </c>
      <c r="BG25" s="112">
        <v>5</v>
      </c>
      <c r="BH25" s="110">
        <v>8</v>
      </c>
      <c r="BI25" s="111">
        <v>9</v>
      </c>
      <c r="BJ25" s="111">
        <v>10</v>
      </c>
      <c r="BK25" s="112">
        <v>10</v>
      </c>
      <c r="BL25" s="112">
        <v>10</v>
      </c>
      <c r="BM25" s="112">
        <v>10</v>
      </c>
      <c r="BN25" s="112">
        <v>10</v>
      </c>
      <c r="BO25" s="277">
        <v>51</v>
      </c>
      <c r="BP25" s="285">
        <v>8.1999999999999993</v>
      </c>
      <c r="BQ25" s="285">
        <v>8.1999999999999993</v>
      </c>
      <c r="BR25" s="285">
        <v>8.1999999999999993</v>
      </c>
      <c r="BS25" s="285">
        <v>8.1999999999999993</v>
      </c>
      <c r="BT25" s="285">
        <v>8.1999999999999993</v>
      </c>
      <c r="BU25" s="322">
        <v>7.9</v>
      </c>
      <c r="BV25" s="322">
        <v>7.7</v>
      </c>
      <c r="BW25" s="322">
        <v>7.5</v>
      </c>
      <c r="BX25" s="322">
        <v>7.4</v>
      </c>
      <c r="BY25" s="322">
        <v>7.4</v>
      </c>
      <c r="BZ25" s="283">
        <v>51</v>
      </c>
      <c r="CA25" s="277">
        <v>51</v>
      </c>
      <c r="CB25" s="356"/>
      <c r="CC25" s="338">
        <v>14.9</v>
      </c>
      <c r="CD25" s="339">
        <v>14.9</v>
      </c>
      <c r="CE25" s="57">
        <v>51</v>
      </c>
      <c r="CF25" s="403">
        <v>6.3</v>
      </c>
      <c r="CG25" s="403">
        <v>6.1</v>
      </c>
      <c r="CH25" s="382">
        <v>5.9</v>
      </c>
      <c r="CI25" s="383">
        <v>5.6</v>
      </c>
      <c r="CJ25" s="385">
        <v>5.4</v>
      </c>
      <c r="CK25" s="383">
        <v>5.2</v>
      </c>
      <c r="CL25" s="383">
        <v>5.0999999999999996</v>
      </c>
      <c r="CM25" s="390">
        <v>5.0999999999999996</v>
      </c>
      <c r="CN25" s="387">
        <v>5</v>
      </c>
      <c r="CO25" s="387">
        <v>5</v>
      </c>
    </row>
    <row r="26" spans="1:93" ht="16.5" thickBot="1" x14ac:dyDescent="0.3">
      <c r="A26" s="44">
        <v>50</v>
      </c>
      <c r="B26" s="130">
        <v>3.4146111111111109E-3</v>
      </c>
      <c r="C26" s="131">
        <v>3.356611111111111E-3</v>
      </c>
      <c r="D26" s="235" t="s">
        <v>272</v>
      </c>
      <c r="E26" s="235" t="s">
        <v>323</v>
      </c>
      <c r="F26" s="235" t="s">
        <v>353</v>
      </c>
      <c r="G26" s="235" t="s">
        <v>315</v>
      </c>
      <c r="H26" s="235" t="s">
        <v>372</v>
      </c>
      <c r="I26" s="248" t="s">
        <v>217</v>
      </c>
      <c r="J26" s="248" t="s">
        <v>370</v>
      </c>
      <c r="K26" s="249" t="s">
        <v>368</v>
      </c>
      <c r="L26" s="51">
        <v>50</v>
      </c>
      <c r="M26" s="52">
        <v>10.499999999999998</v>
      </c>
      <c r="N26" s="52">
        <v>10.199999999999998</v>
      </c>
      <c r="O26" s="52">
        <v>9.9999999999999982</v>
      </c>
      <c r="P26" s="52">
        <v>9.7999999999999989</v>
      </c>
      <c r="Q26" s="52">
        <v>9.6</v>
      </c>
      <c r="R26" s="332">
        <v>9.4</v>
      </c>
      <c r="S26" s="331">
        <v>9.1999999999999993</v>
      </c>
      <c r="T26" s="313">
        <v>9.1999999999999993</v>
      </c>
      <c r="U26" s="52">
        <v>9</v>
      </c>
      <c r="V26" s="52">
        <v>8.9</v>
      </c>
      <c r="W26" s="63">
        <v>21</v>
      </c>
      <c r="X26" s="69">
        <v>3</v>
      </c>
      <c r="Y26" s="65">
        <v>6</v>
      </c>
      <c r="Z26" s="188">
        <v>10</v>
      </c>
      <c r="AA26" s="66">
        <v>11</v>
      </c>
      <c r="AB26" s="66">
        <v>14</v>
      </c>
      <c r="AC26" s="66">
        <v>17</v>
      </c>
      <c r="AD26" s="66">
        <v>18</v>
      </c>
      <c r="AE26" s="65">
        <v>21</v>
      </c>
      <c r="AF26" s="65">
        <v>24</v>
      </c>
      <c r="AG26" s="67">
        <v>27</v>
      </c>
      <c r="AH26" s="9">
        <v>21</v>
      </c>
      <c r="AI26" s="10">
        <v>102</v>
      </c>
      <c r="AJ26" s="11">
        <v>117</v>
      </c>
      <c r="AK26" s="12">
        <v>132</v>
      </c>
      <c r="AL26" s="12">
        <v>152</v>
      </c>
      <c r="AM26" s="12">
        <v>152</v>
      </c>
      <c r="AN26" s="12">
        <v>166</v>
      </c>
      <c r="AO26" s="12">
        <v>166</v>
      </c>
      <c r="AP26" s="11">
        <v>171</v>
      </c>
      <c r="AQ26" s="11">
        <v>176</v>
      </c>
      <c r="AR26" s="13">
        <v>181</v>
      </c>
      <c r="AS26" s="84">
        <v>21</v>
      </c>
      <c r="AT26" s="92">
        <v>5</v>
      </c>
      <c r="AU26" s="87">
        <v>8</v>
      </c>
      <c r="AV26" s="109">
        <v>13</v>
      </c>
      <c r="AW26" s="107">
        <v>13</v>
      </c>
      <c r="AX26" s="108">
        <v>15</v>
      </c>
      <c r="AY26" s="108">
        <v>21</v>
      </c>
      <c r="AZ26" s="109">
        <v>21</v>
      </c>
      <c r="BA26" s="109">
        <v>22</v>
      </c>
      <c r="BB26" s="109">
        <v>24</v>
      </c>
      <c r="BC26" s="109">
        <v>24</v>
      </c>
      <c r="BD26" s="97">
        <v>21</v>
      </c>
      <c r="BE26" s="127">
        <v>6</v>
      </c>
      <c r="BF26" s="105">
        <v>6</v>
      </c>
      <c r="BG26" s="112">
        <v>5</v>
      </c>
      <c r="BH26" s="110">
        <v>8</v>
      </c>
      <c r="BI26" s="111">
        <v>10</v>
      </c>
      <c r="BJ26" s="111">
        <v>10</v>
      </c>
      <c r="BK26" s="112">
        <v>10</v>
      </c>
      <c r="BL26" s="112">
        <v>10</v>
      </c>
      <c r="BM26" s="112">
        <v>10</v>
      </c>
      <c r="BN26" s="112">
        <v>10</v>
      </c>
      <c r="BO26" s="278">
        <v>50</v>
      </c>
      <c r="BP26" s="285">
        <v>8.1999999999999993</v>
      </c>
      <c r="BQ26" s="285">
        <v>8.1999999999999993</v>
      </c>
      <c r="BR26" s="285">
        <v>8.1999999999999993</v>
      </c>
      <c r="BS26" s="285">
        <v>8.1999999999999993</v>
      </c>
      <c r="BT26" s="285">
        <v>8.1999999999999993</v>
      </c>
      <c r="BU26" s="322">
        <v>7.9</v>
      </c>
      <c r="BV26" s="322">
        <v>7.7</v>
      </c>
      <c r="BW26" s="322">
        <v>7.5</v>
      </c>
      <c r="BX26" s="322">
        <v>7.4</v>
      </c>
      <c r="BY26" s="322">
        <v>7.4</v>
      </c>
      <c r="BZ26" s="284">
        <v>50</v>
      </c>
      <c r="CA26" s="278">
        <v>50</v>
      </c>
      <c r="CB26" s="356"/>
      <c r="CC26" s="338">
        <v>15</v>
      </c>
      <c r="CD26" s="339">
        <v>15</v>
      </c>
      <c r="CE26" s="51">
        <v>50</v>
      </c>
      <c r="CF26" s="374">
        <v>6.3</v>
      </c>
      <c r="CG26" s="374">
        <v>6.1</v>
      </c>
      <c r="CH26" s="382">
        <v>5.9</v>
      </c>
      <c r="CI26" s="383">
        <v>5.6</v>
      </c>
      <c r="CJ26" s="385">
        <v>5.4</v>
      </c>
      <c r="CK26" s="383">
        <v>5.2</v>
      </c>
      <c r="CL26" s="383">
        <v>5.0999999999999996</v>
      </c>
      <c r="CM26" s="390">
        <v>5.0999999999999996</v>
      </c>
      <c r="CN26" s="387">
        <v>5</v>
      </c>
      <c r="CO26" s="387">
        <v>5</v>
      </c>
    </row>
    <row r="27" spans="1:93" ht="15.75" x14ac:dyDescent="0.25">
      <c r="A27" s="45">
        <v>49</v>
      </c>
      <c r="B27" s="132">
        <v>3.4261851851851849E-3</v>
      </c>
      <c r="C27" s="133">
        <v>3.368185185185185E-3</v>
      </c>
      <c r="D27" s="239" t="s">
        <v>271</v>
      </c>
      <c r="E27" s="239" t="s">
        <v>280</v>
      </c>
      <c r="F27" s="239" t="s">
        <v>285</v>
      </c>
      <c r="G27" s="239" t="s">
        <v>221</v>
      </c>
      <c r="H27" s="239" t="s">
        <v>313</v>
      </c>
      <c r="I27" s="240" t="s">
        <v>371</v>
      </c>
      <c r="J27" s="240" t="s">
        <v>298</v>
      </c>
      <c r="K27" s="241" t="s">
        <v>348</v>
      </c>
      <c r="L27" s="53">
        <v>49</v>
      </c>
      <c r="M27" s="36">
        <v>10.599999999999998</v>
      </c>
      <c r="N27" s="36">
        <v>10.299999999999997</v>
      </c>
      <c r="O27" s="36">
        <v>10.099999999999998</v>
      </c>
      <c r="P27" s="36">
        <v>9.8999999999999986</v>
      </c>
      <c r="Q27" s="36">
        <v>9.6999999999999993</v>
      </c>
      <c r="R27" s="332">
        <v>9.5</v>
      </c>
      <c r="S27" s="331">
        <v>9.3000000000000007</v>
      </c>
      <c r="T27" s="313">
        <v>9.3000000000000007</v>
      </c>
      <c r="U27" s="36">
        <v>9.1000000000000014</v>
      </c>
      <c r="V27" s="36">
        <v>9.0000000000000018</v>
      </c>
      <c r="W27" s="68">
        <v>22</v>
      </c>
      <c r="X27" s="69">
        <v>3</v>
      </c>
      <c r="Y27" s="70">
        <v>6</v>
      </c>
      <c r="Z27" s="189">
        <v>10</v>
      </c>
      <c r="AA27" s="71">
        <v>12</v>
      </c>
      <c r="AB27" s="71">
        <v>15</v>
      </c>
      <c r="AC27" s="71">
        <v>18</v>
      </c>
      <c r="AD27" s="71">
        <v>19</v>
      </c>
      <c r="AE27" s="70">
        <v>22</v>
      </c>
      <c r="AF27" s="70">
        <v>25</v>
      </c>
      <c r="AG27" s="72">
        <v>28</v>
      </c>
      <c r="AH27" s="14">
        <v>22</v>
      </c>
      <c r="AI27" s="15">
        <v>104</v>
      </c>
      <c r="AJ27" s="16">
        <v>119</v>
      </c>
      <c r="AK27" s="17">
        <v>134</v>
      </c>
      <c r="AL27" s="17">
        <v>154</v>
      </c>
      <c r="AM27" s="17">
        <v>154</v>
      </c>
      <c r="AN27" s="17">
        <v>168</v>
      </c>
      <c r="AO27" s="17">
        <v>168</v>
      </c>
      <c r="AP27" s="16">
        <v>173</v>
      </c>
      <c r="AQ27" s="16">
        <v>178</v>
      </c>
      <c r="AR27" s="18">
        <v>183</v>
      </c>
      <c r="AS27" s="90">
        <v>22</v>
      </c>
      <c r="AT27" s="92">
        <v>5</v>
      </c>
      <c r="AU27" s="87">
        <v>8</v>
      </c>
      <c r="AV27" s="89">
        <v>13</v>
      </c>
      <c r="AW27" s="87">
        <v>14</v>
      </c>
      <c r="AX27" s="88">
        <v>17</v>
      </c>
      <c r="AY27" s="88">
        <v>21</v>
      </c>
      <c r="AZ27" s="89">
        <v>21</v>
      </c>
      <c r="BA27" s="89">
        <v>22</v>
      </c>
      <c r="BB27" s="89">
        <v>23</v>
      </c>
      <c r="BC27" s="89">
        <v>23</v>
      </c>
      <c r="BD27" s="98">
        <v>22</v>
      </c>
      <c r="BE27" s="128">
        <v>7</v>
      </c>
      <c r="BF27" s="105">
        <v>7</v>
      </c>
      <c r="BG27" s="102">
        <v>5</v>
      </c>
      <c r="BH27" s="100">
        <v>9</v>
      </c>
      <c r="BI27" s="101">
        <v>10</v>
      </c>
      <c r="BJ27" s="101">
        <v>11</v>
      </c>
      <c r="BK27" s="102">
        <v>11</v>
      </c>
      <c r="BL27" s="102">
        <v>11</v>
      </c>
      <c r="BM27" s="102">
        <v>11</v>
      </c>
      <c r="BN27" s="102">
        <v>11</v>
      </c>
      <c r="BO27" s="275">
        <v>49</v>
      </c>
      <c r="BP27" s="285">
        <v>8.3000000000000007</v>
      </c>
      <c r="BQ27" s="285">
        <v>8.3000000000000007</v>
      </c>
      <c r="BR27" s="285">
        <v>8.3000000000000007</v>
      </c>
      <c r="BS27" s="285">
        <v>8.3000000000000007</v>
      </c>
      <c r="BT27" s="285">
        <v>8.3000000000000007</v>
      </c>
      <c r="BU27" s="322">
        <v>8</v>
      </c>
      <c r="BV27" s="322">
        <v>7.8</v>
      </c>
      <c r="BW27" s="322">
        <v>7.6</v>
      </c>
      <c r="BX27" s="322">
        <v>7.5</v>
      </c>
      <c r="BY27" s="322">
        <v>7.5</v>
      </c>
      <c r="BZ27" s="281">
        <v>49</v>
      </c>
      <c r="CA27" s="275">
        <v>49</v>
      </c>
      <c r="CB27" s="356"/>
      <c r="CC27" s="338">
        <v>15.1</v>
      </c>
      <c r="CD27" s="339">
        <v>15.1</v>
      </c>
      <c r="CE27" s="53">
        <v>49</v>
      </c>
      <c r="CF27" s="403">
        <v>6.4</v>
      </c>
      <c r="CG27" s="403">
        <v>6.2</v>
      </c>
      <c r="CH27" s="382">
        <v>6</v>
      </c>
      <c r="CI27" s="383">
        <v>5.7</v>
      </c>
      <c r="CJ27" s="385">
        <v>5.5</v>
      </c>
      <c r="CK27" s="383">
        <v>5.3</v>
      </c>
      <c r="CL27" s="383">
        <v>5.2</v>
      </c>
      <c r="CM27" s="390">
        <v>5.2</v>
      </c>
      <c r="CN27" s="387">
        <v>5.0999999999999996</v>
      </c>
      <c r="CO27" s="387">
        <v>5.0999999999999996</v>
      </c>
    </row>
    <row r="28" spans="1:93" ht="16.5" thickBot="1" x14ac:dyDescent="0.3">
      <c r="A28" s="45">
        <v>48</v>
      </c>
      <c r="B28" s="132">
        <v>3.4377592592592589E-3</v>
      </c>
      <c r="C28" s="133">
        <v>3.379759259259259E-3</v>
      </c>
      <c r="D28" s="239" t="s">
        <v>270</v>
      </c>
      <c r="E28" s="239" t="s">
        <v>324</v>
      </c>
      <c r="F28" s="239" t="s">
        <v>319</v>
      </c>
      <c r="G28" s="239" t="s">
        <v>351</v>
      </c>
      <c r="H28" s="239" t="s">
        <v>373</v>
      </c>
      <c r="I28" s="240" t="s">
        <v>415</v>
      </c>
      <c r="J28" s="240" t="s">
        <v>350</v>
      </c>
      <c r="K28" s="241" t="s">
        <v>297</v>
      </c>
      <c r="L28" s="53">
        <v>48</v>
      </c>
      <c r="M28" s="36">
        <v>10.599999999999998</v>
      </c>
      <c r="N28" s="36">
        <v>10.299999999999997</v>
      </c>
      <c r="O28" s="36">
        <v>10.099999999999998</v>
      </c>
      <c r="P28" s="36">
        <v>9.8999999999999986</v>
      </c>
      <c r="Q28" s="36">
        <v>9.6999999999999993</v>
      </c>
      <c r="R28" s="332">
        <v>9.5</v>
      </c>
      <c r="S28" s="331">
        <v>9.3000000000000007</v>
      </c>
      <c r="T28" s="313">
        <v>9.3000000000000007</v>
      </c>
      <c r="U28" s="36">
        <v>9.1000000000000014</v>
      </c>
      <c r="V28" s="36">
        <v>9.0000000000000018</v>
      </c>
      <c r="W28" s="68">
        <v>23</v>
      </c>
      <c r="X28" s="69">
        <v>4</v>
      </c>
      <c r="Y28" s="70">
        <v>7</v>
      </c>
      <c r="Z28" s="189">
        <v>11</v>
      </c>
      <c r="AA28" s="71">
        <v>12</v>
      </c>
      <c r="AB28" s="71">
        <v>15</v>
      </c>
      <c r="AC28" s="71">
        <v>18</v>
      </c>
      <c r="AD28" s="71">
        <v>19</v>
      </c>
      <c r="AE28" s="70">
        <v>22</v>
      </c>
      <c r="AF28" s="70">
        <v>25</v>
      </c>
      <c r="AG28" s="72">
        <v>28</v>
      </c>
      <c r="AH28" s="14">
        <v>23</v>
      </c>
      <c r="AI28" s="15">
        <v>106</v>
      </c>
      <c r="AJ28" s="16">
        <v>121</v>
      </c>
      <c r="AK28" s="17">
        <v>136</v>
      </c>
      <c r="AL28" s="17">
        <v>156</v>
      </c>
      <c r="AM28" s="17">
        <v>156</v>
      </c>
      <c r="AN28" s="17">
        <v>170</v>
      </c>
      <c r="AO28" s="17">
        <v>170</v>
      </c>
      <c r="AP28" s="16">
        <v>175</v>
      </c>
      <c r="AQ28" s="16">
        <v>180</v>
      </c>
      <c r="AR28" s="18">
        <v>185</v>
      </c>
      <c r="AS28" s="90">
        <v>23</v>
      </c>
      <c r="AT28" s="92">
        <v>5</v>
      </c>
      <c r="AU28" s="114">
        <v>9</v>
      </c>
      <c r="AV28" s="89">
        <v>14</v>
      </c>
      <c r="AW28" s="87">
        <v>14</v>
      </c>
      <c r="AX28" s="88">
        <v>16</v>
      </c>
      <c r="AY28" s="88">
        <v>22</v>
      </c>
      <c r="AZ28" s="89">
        <v>22</v>
      </c>
      <c r="BA28" s="89">
        <v>23</v>
      </c>
      <c r="BB28" s="89">
        <v>25</v>
      </c>
      <c r="BC28" s="89">
        <v>25</v>
      </c>
      <c r="BD28" s="98">
        <v>23</v>
      </c>
      <c r="BE28" s="106">
        <v>7</v>
      </c>
      <c r="BF28" s="105">
        <v>7</v>
      </c>
      <c r="BG28" s="102">
        <v>6</v>
      </c>
      <c r="BH28" s="100">
        <v>9</v>
      </c>
      <c r="BI28" s="101">
        <v>11</v>
      </c>
      <c r="BJ28" s="101">
        <v>11</v>
      </c>
      <c r="BK28" s="102">
        <v>11</v>
      </c>
      <c r="BL28" s="102">
        <v>11</v>
      </c>
      <c r="BM28" s="102">
        <v>11</v>
      </c>
      <c r="BN28" s="102">
        <v>11</v>
      </c>
      <c r="BO28" s="275">
        <v>48</v>
      </c>
      <c r="BP28" s="285">
        <v>8.3000000000000007</v>
      </c>
      <c r="BQ28" s="285">
        <v>8.3000000000000007</v>
      </c>
      <c r="BR28" s="285">
        <v>8.3000000000000007</v>
      </c>
      <c r="BS28" s="285">
        <v>8.3000000000000007</v>
      </c>
      <c r="BT28" s="285">
        <v>8.3000000000000007</v>
      </c>
      <c r="BU28" s="322">
        <v>8</v>
      </c>
      <c r="BV28" s="322">
        <v>7.8</v>
      </c>
      <c r="BW28" s="322">
        <v>7.6</v>
      </c>
      <c r="BX28" s="322">
        <v>7.5</v>
      </c>
      <c r="BY28" s="322">
        <v>7.5</v>
      </c>
      <c r="BZ28" s="281">
        <v>48</v>
      </c>
      <c r="CA28" s="275">
        <v>48</v>
      </c>
      <c r="CB28" s="356"/>
      <c r="CC28" s="338">
        <v>15.1</v>
      </c>
      <c r="CD28" s="339">
        <v>15.1</v>
      </c>
      <c r="CE28" s="53">
        <v>48</v>
      </c>
      <c r="CF28" s="403">
        <v>6.4</v>
      </c>
      <c r="CG28" s="403">
        <v>6.2</v>
      </c>
      <c r="CH28" s="382">
        <v>6</v>
      </c>
      <c r="CI28" s="383">
        <v>5.7</v>
      </c>
      <c r="CJ28" s="385">
        <v>5.5</v>
      </c>
      <c r="CK28" s="383">
        <v>5.3</v>
      </c>
      <c r="CL28" s="383">
        <v>5.2</v>
      </c>
      <c r="CM28" s="390">
        <v>5.2</v>
      </c>
      <c r="CN28" s="387">
        <v>5.0999999999999996</v>
      </c>
      <c r="CO28" s="387">
        <v>5.0999999999999996</v>
      </c>
    </row>
    <row r="29" spans="1:93" ht="16.5" thickBot="1" x14ac:dyDescent="0.3">
      <c r="A29" s="45">
        <v>47</v>
      </c>
      <c r="B29" s="132">
        <v>3.4493333333333333E-3</v>
      </c>
      <c r="C29" s="133">
        <v>3.3913333333333334E-3</v>
      </c>
      <c r="D29" s="239" t="s">
        <v>269</v>
      </c>
      <c r="E29" s="239" t="s">
        <v>325</v>
      </c>
      <c r="F29" s="239" t="s">
        <v>354</v>
      </c>
      <c r="G29" s="239" t="s">
        <v>316</v>
      </c>
      <c r="H29" s="239" t="s">
        <v>219</v>
      </c>
      <c r="I29" s="240" t="s">
        <v>312</v>
      </c>
      <c r="J29" s="240" t="s">
        <v>416</v>
      </c>
      <c r="K29" s="241" t="s">
        <v>369</v>
      </c>
      <c r="L29" s="53">
        <v>47</v>
      </c>
      <c r="M29" s="36">
        <v>10.599999999999998</v>
      </c>
      <c r="N29" s="36">
        <v>10.299999999999997</v>
      </c>
      <c r="O29" s="36">
        <v>10.099999999999998</v>
      </c>
      <c r="P29" s="36">
        <v>9.8999999999999986</v>
      </c>
      <c r="Q29" s="36">
        <v>9.6999999999999993</v>
      </c>
      <c r="R29" s="332">
        <v>9.5</v>
      </c>
      <c r="S29" s="331">
        <v>9.3000000000000007</v>
      </c>
      <c r="T29" s="313">
        <v>9.3000000000000007</v>
      </c>
      <c r="U29" s="36">
        <v>9.1000000000000014</v>
      </c>
      <c r="V29" s="36">
        <v>9.0000000000000018</v>
      </c>
      <c r="W29" s="68">
        <v>24</v>
      </c>
      <c r="X29" s="69">
        <v>4</v>
      </c>
      <c r="Y29" s="70">
        <v>7</v>
      </c>
      <c r="Z29" s="189">
        <v>11</v>
      </c>
      <c r="AA29" s="71">
        <v>13</v>
      </c>
      <c r="AB29" s="71">
        <v>16</v>
      </c>
      <c r="AC29" s="71">
        <v>19</v>
      </c>
      <c r="AD29" s="71">
        <v>20</v>
      </c>
      <c r="AE29" s="70">
        <v>23</v>
      </c>
      <c r="AF29" s="70">
        <v>26</v>
      </c>
      <c r="AG29" s="72">
        <v>29</v>
      </c>
      <c r="AH29" s="14">
        <v>24</v>
      </c>
      <c r="AI29" s="15">
        <v>108</v>
      </c>
      <c r="AJ29" s="16">
        <v>123</v>
      </c>
      <c r="AK29" s="17">
        <v>138</v>
      </c>
      <c r="AL29" s="17">
        <v>158</v>
      </c>
      <c r="AM29" s="17">
        <v>158</v>
      </c>
      <c r="AN29" s="17">
        <v>172</v>
      </c>
      <c r="AO29" s="17">
        <v>172</v>
      </c>
      <c r="AP29" s="16">
        <v>177</v>
      </c>
      <c r="AQ29" s="16">
        <v>182</v>
      </c>
      <c r="AR29" s="18">
        <v>187</v>
      </c>
      <c r="AS29" s="90">
        <v>24</v>
      </c>
      <c r="AT29" s="123">
        <v>6</v>
      </c>
      <c r="AU29" s="107">
        <v>9</v>
      </c>
      <c r="AV29" s="89">
        <v>14</v>
      </c>
      <c r="AW29" s="87">
        <v>15</v>
      </c>
      <c r="AX29" s="88">
        <v>18</v>
      </c>
      <c r="AY29" s="88">
        <v>22</v>
      </c>
      <c r="AZ29" s="89">
        <v>22</v>
      </c>
      <c r="BA29" s="89">
        <v>23</v>
      </c>
      <c r="BB29" s="89">
        <v>24</v>
      </c>
      <c r="BC29" s="89">
        <v>24</v>
      </c>
      <c r="BD29" s="98">
        <v>24</v>
      </c>
      <c r="BE29" s="104">
        <v>7</v>
      </c>
      <c r="BF29" s="105">
        <v>7</v>
      </c>
      <c r="BG29" s="102">
        <v>6</v>
      </c>
      <c r="BH29" s="100">
        <v>9</v>
      </c>
      <c r="BI29" s="101">
        <v>11</v>
      </c>
      <c r="BJ29" s="101">
        <v>12</v>
      </c>
      <c r="BK29" s="102">
        <v>12</v>
      </c>
      <c r="BL29" s="102">
        <v>12</v>
      </c>
      <c r="BM29" s="102">
        <v>12</v>
      </c>
      <c r="BN29" s="102">
        <v>12</v>
      </c>
      <c r="BO29" s="275">
        <v>47</v>
      </c>
      <c r="BP29" s="285">
        <v>8.3000000000000007</v>
      </c>
      <c r="BQ29" s="285">
        <v>8.3000000000000007</v>
      </c>
      <c r="BR29" s="285">
        <v>8.3000000000000007</v>
      </c>
      <c r="BS29" s="285">
        <v>8.3000000000000007</v>
      </c>
      <c r="BT29" s="285">
        <v>8.3000000000000007</v>
      </c>
      <c r="BU29" s="322">
        <v>8</v>
      </c>
      <c r="BV29" s="322">
        <v>7.8</v>
      </c>
      <c r="BW29" s="322">
        <v>7.6</v>
      </c>
      <c r="BX29" s="322">
        <v>7.5</v>
      </c>
      <c r="BY29" s="322">
        <v>7.5</v>
      </c>
      <c r="BZ29" s="281">
        <v>47</v>
      </c>
      <c r="CA29" s="275">
        <v>47</v>
      </c>
      <c r="CB29" s="356"/>
      <c r="CC29" s="338">
        <v>15.2</v>
      </c>
      <c r="CD29" s="339">
        <v>15.2</v>
      </c>
      <c r="CE29" s="53">
        <v>47</v>
      </c>
      <c r="CF29" s="403">
        <v>6.4</v>
      </c>
      <c r="CG29" s="403">
        <v>6.2</v>
      </c>
      <c r="CH29" s="382">
        <v>6</v>
      </c>
      <c r="CI29" s="383">
        <v>5.7</v>
      </c>
      <c r="CJ29" s="385">
        <v>5.5</v>
      </c>
      <c r="CK29" s="383">
        <v>5.3</v>
      </c>
      <c r="CL29" s="383">
        <v>5.2</v>
      </c>
      <c r="CM29" s="390">
        <v>5.2</v>
      </c>
      <c r="CN29" s="387">
        <v>5.0999999999999996</v>
      </c>
      <c r="CO29" s="387">
        <v>5.0999999999999996</v>
      </c>
    </row>
    <row r="30" spans="1:93" ht="16.5" thickBot="1" x14ac:dyDescent="0.3">
      <c r="A30" s="45">
        <v>46</v>
      </c>
      <c r="B30" s="132">
        <v>3.4609074074074069E-3</v>
      </c>
      <c r="C30" s="133">
        <v>3.402907407407407E-3</v>
      </c>
      <c r="D30" s="239" t="s">
        <v>268</v>
      </c>
      <c r="E30" s="239" t="s">
        <v>279</v>
      </c>
      <c r="F30" s="239" t="s">
        <v>284</v>
      </c>
      <c r="G30" s="239" t="s">
        <v>352</v>
      </c>
      <c r="H30" s="239" t="s">
        <v>314</v>
      </c>
      <c r="I30" s="240" t="s">
        <v>218</v>
      </c>
      <c r="J30" s="240" t="s">
        <v>293</v>
      </c>
      <c r="K30" s="241" t="s">
        <v>349</v>
      </c>
      <c r="L30" s="53">
        <v>46</v>
      </c>
      <c r="M30" s="36">
        <v>10.699999999999998</v>
      </c>
      <c r="N30" s="36">
        <v>10.399999999999997</v>
      </c>
      <c r="O30" s="36">
        <v>10.199999999999998</v>
      </c>
      <c r="P30" s="36">
        <v>9.9999999999999982</v>
      </c>
      <c r="Q30" s="36">
        <v>9.7999999999999989</v>
      </c>
      <c r="R30" s="332">
        <v>9.6</v>
      </c>
      <c r="S30" s="331">
        <v>9.4</v>
      </c>
      <c r="T30" s="313">
        <v>9.4</v>
      </c>
      <c r="U30" s="36">
        <v>9.2000000000000011</v>
      </c>
      <c r="V30" s="36">
        <v>9.1000000000000014</v>
      </c>
      <c r="W30" s="68">
        <v>25</v>
      </c>
      <c r="X30" s="74">
        <v>4</v>
      </c>
      <c r="Y30" s="70">
        <v>7</v>
      </c>
      <c r="Z30" s="189">
        <v>11</v>
      </c>
      <c r="AA30" s="71">
        <v>13</v>
      </c>
      <c r="AB30" s="71">
        <v>16</v>
      </c>
      <c r="AC30" s="71">
        <v>19</v>
      </c>
      <c r="AD30" s="71">
        <v>20</v>
      </c>
      <c r="AE30" s="70">
        <v>23</v>
      </c>
      <c r="AF30" s="70">
        <v>26</v>
      </c>
      <c r="AG30" s="72">
        <v>29</v>
      </c>
      <c r="AH30" s="14">
        <v>25</v>
      </c>
      <c r="AI30" s="15">
        <v>110</v>
      </c>
      <c r="AJ30" s="16">
        <v>125</v>
      </c>
      <c r="AK30" s="17">
        <v>140</v>
      </c>
      <c r="AL30" s="17">
        <v>160</v>
      </c>
      <c r="AM30" s="17">
        <v>160</v>
      </c>
      <c r="AN30" s="17">
        <v>174</v>
      </c>
      <c r="AO30" s="17">
        <v>174</v>
      </c>
      <c r="AP30" s="16">
        <v>179</v>
      </c>
      <c r="AQ30" s="16">
        <v>184</v>
      </c>
      <c r="AR30" s="18">
        <v>189</v>
      </c>
      <c r="AS30" s="90">
        <v>25</v>
      </c>
      <c r="AT30" s="120">
        <v>6</v>
      </c>
      <c r="AU30" s="87">
        <v>9</v>
      </c>
      <c r="AV30" s="89">
        <v>15</v>
      </c>
      <c r="AW30" s="87">
        <v>15</v>
      </c>
      <c r="AX30" s="88">
        <v>17</v>
      </c>
      <c r="AY30" s="88">
        <v>23</v>
      </c>
      <c r="AZ30" s="89">
        <v>23</v>
      </c>
      <c r="BA30" s="89">
        <v>24</v>
      </c>
      <c r="BB30" s="89">
        <v>26</v>
      </c>
      <c r="BC30" s="89">
        <v>26</v>
      </c>
      <c r="BD30" s="98">
        <v>25</v>
      </c>
      <c r="BE30" s="106">
        <v>8</v>
      </c>
      <c r="BF30" s="105">
        <v>8</v>
      </c>
      <c r="BG30" s="102">
        <v>6</v>
      </c>
      <c r="BH30" s="100">
        <v>10</v>
      </c>
      <c r="BI30" s="101">
        <v>12</v>
      </c>
      <c r="BJ30" s="101">
        <v>12</v>
      </c>
      <c r="BK30" s="102">
        <v>12</v>
      </c>
      <c r="BL30" s="102">
        <v>12</v>
      </c>
      <c r="BM30" s="102">
        <v>12</v>
      </c>
      <c r="BN30" s="102">
        <v>12</v>
      </c>
      <c r="BO30" s="275">
        <v>46</v>
      </c>
      <c r="BP30" s="285">
        <v>8.3000000000000007</v>
      </c>
      <c r="BQ30" s="285">
        <v>8.3000000000000007</v>
      </c>
      <c r="BR30" s="285">
        <v>8.3000000000000007</v>
      </c>
      <c r="BS30" s="285">
        <v>8.3000000000000007</v>
      </c>
      <c r="BT30" s="285">
        <v>8.3000000000000007</v>
      </c>
      <c r="BU30" s="322">
        <v>8</v>
      </c>
      <c r="BV30" s="322">
        <v>7.8</v>
      </c>
      <c r="BW30" s="322">
        <v>7.6</v>
      </c>
      <c r="BX30" s="322">
        <v>7.5</v>
      </c>
      <c r="BY30" s="322">
        <v>7.5</v>
      </c>
      <c r="BZ30" s="281">
        <v>46</v>
      </c>
      <c r="CA30" s="275">
        <v>46</v>
      </c>
      <c r="CB30" s="356"/>
      <c r="CC30" s="338">
        <v>15.2</v>
      </c>
      <c r="CD30" s="339">
        <v>15.2</v>
      </c>
      <c r="CE30" s="53">
        <v>46</v>
      </c>
      <c r="CF30" s="374">
        <v>6.4</v>
      </c>
      <c r="CG30" s="374">
        <v>6.2</v>
      </c>
      <c r="CH30" s="382">
        <v>6</v>
      </c>
      <c r="CI30" s="383">
        <v>5.7</v>
      </c>
      <c r="CJ30" s="385">
        <v>5.5</v>
      </c>
      <c r="CK30" s="383">
        <v>5.3</v>
      </c>
      <c r="CL30" s="383">
        <v>5.2</v>
      </c>
      <c r="CM30" s="390">
        <v>5.2</v>
      </c>
      <c r="CN30" s="387">
        <v>5.0999999999999996</v>
      </c>
      <c r="CO30" s="387">
        <v>5.0999999999999996</v>
      </c>
    </row>
    <row r="31" spans="1:93" ht="15.75" x14ac:dyDescent="0.25">
      <c r="A31" s="45">
        <v>45</v>
      </c>
      <c r="B31" s="132">
        <v>3.4724814814814809E-3</v>
      </c>
      <c r="C31" s="133">
        <v>3.414481481481481E-3</v>
      </c>
      <c r="D31" s="239" t="s">
        <v>267</v>
      </c>
      <c r="E31" s="239" t="s">
        <v>326</v>
      </c>
      <c r="F31" s="239" t="s">
        <v>320</v>
      </c>
      <c r="G31" s="239" t="s">
        <v>222</v>
      </c>
      <c r="H31" s="239" t="s">
        <v>414</v>
      </c>
      <c r="I31" s="240" t="s">
        <v>372</v>
      </c>
      <c r="J31" s="240" t="s">
        <v>217</v>
      </c>
      <c r="K31" s="241" t="s">
        <v>370</v>
      </c>
      <c r="L31" s="53">
        <v>45</v>
      </c>
      <c r="M31" s="36">
        <v>10.699999999999998</v>
      </c>
      <c r="N31" s="36">
        <v>10.399999999999997</v>
      </c>
      <c r="O31" s="36">
        <v>10.199999999999998</v>
      </c>
      <c r="P31" s="36">
        <v>9.9999999999999982</v>
      </c>
      <c r="Q31" s="36">
        <v>9.7999999999999989</v>
      </c>
      <c r="R31" s="332">
        <v>9.6</v>
      </c>
      <c r="S31" s="331">
        <v>9.4</v>
      </c>
      <c r="T31" s="313">
        <v>9.4</v>
      </c>
      <c r="U31" s="36">
        <v>9.2000000000000011</v>
      </c>
      <c r="V31" s="36">
        <v>9.1000000000000014</v>
      </c>
      <c r="W31" s="68">
        <v>26</v>
      </c>
      <c r="X31" s="79">
        <v>5</v>
      </c>
      <c r="Y31" s="70">
        <v>8</v>
      </c>
      <c r="Z31" s="189">
        <v>12</v>
      </c>
      <c r="AA31" s="71">
        <v>14</v>
      </c>
      <c r="AB31" s="71">
        <v>17</v>
      </c>
      <c r="AC31" s="71">
        <v>20</v>
      </c>
      <c r="AD31" s="71">
        <v>21</v>
      </c>
      <c r="AE31" s="70">
        <v>24</v>
      </c>
      <c r="AF31" s="70">
        <v>27</v>
      </c>
      <c r="AG31" s="72">
        <v>30</v>
      </c>
      <c r="AH31" s="14">
        <v>26</v>
      </c>
      <c r="AI31" s="15">
        <v>112</v>
      </c>
      <c r="AJ31" s="16">
        <v>127</v>
      </c>
      <c r="AK31" s="17">
        <v>142</v>
      </c>
      <c r="AL31" s="17">
        <v>161</v>
      </c>
      <c r="AM31" s="17">
        <v>162</v>
      </c>
      <c r="AN31" s="17">
        <v>176</v>
      </c>
      <c r="AO31" s="17">
        <v>176</v>
      </c>
      <c r="AP31" s="16">
        <v>181</v>
      </c>
      <c r="AQ31" s="16">
        <v>186</v>
      </c>
      <c r="AR31" s="18">
        <v>191</v>
      </c>
      <c r="AS31" s="90">
        <v>26</v>
      </c>
      <c r="AT31" s="92">
        <v>7</v>
      </c>
      <c r="AU31" s="87">
        <v>10</v>
      </c>
      <c r="AV31" s="89">
        <v>15</v>
      </c>
      <c r="AW31" s="87">
        <v>16</v>
      </c>
      <c r="AX31" s="88">
        <v>19</v>
      </c>
      <c r="AY31" s="88">
        <v>23</v>
      </c>
      <c r="AZ31" s="89">
        <v>23</v>
      </c>
      <c r="BA31" s="89">
        <v>24</v>
      </c>
      <c r="BB31" s="89">
        <v>25</v>
      </c>
      <c r="BC31" s="89">
        <v>25</v>
      </c>
      <c r="BD31" s="98">
        <v>26</v>
      </c>
      <c r="BE31" s="106">
        <v>8</v>
      </c>
      <c r="BF31" s="105">
        <v>8</v>
      </c>
      <c r="BG31" s="102">
        <v>7</v>
      </c>
      <c r="BH31" s="100">
        <v>10</v>
      </c>
      <c r="BI31" s="101">
        <v>12</v>
      </c>
      <c r="BJ31" s="101">
        <v>13</v>
      </c>
      <c r="BK31" s="102">
        <v>13</v>
      </c>
      <c r="BL31" s="102">
        <v>13</v>
      </c>
      <c r="BM31" s="102">
        <v>13</v>
      </c>
      <c r="BN31" s="102">
        <v>13</v>
      </c>
      <c r="BO31" s="275">
        <v>45</v>
      </c>
      <c r="BP31" s="285">
        <v>8.4</v>
      </c>
      <c r="BQ31" s="285">
        <v>8.4</v>
      </c>
      <c r="BR31" s="285">
        <v>8.4</v>
      </c>
      <c r="BS31" s="285">
        <v>8.4</v>
      </c>
      <c r="BT31" s="285">
        <v>8.4</v>
      </c>
      <c r="BU31" s="322">
        <v>8.1</v>
      </c>
      <c r="BV31" s="322">
        <v>7.9</v>
      </c>
      <c r="BW31" s="322">
        <v>7.7</v>
      </c>
      <c r="BX31" s="322">
        <v>7.6</v>
      </c>
      <c r="BY31" s="322">
        <v>7.6</v>
      </c>
      <c r="BZ31" s="281">
        <v>45</v>
      </c>
      <c r="CA31" s="275">
        <v>45</v>
      </c>
      <c r="CB31" s="356"/>
      <c r="CC31" s="338">
        <v>15.3</v>
      </c>
      <c r="CD31" s="339">
        <v>15.3</v>
      </c>
      <c r="CE31" s="53">
        <v>45</v>
      </c>
      <c r="CF31" s="403">
        <v>6.5</v>
      </c>
      <c r="CG31" s="403">
        <v>6.3</v>
      </c>
      <c r="CH31" s="382">
        <v>6.1</v>
      </c>
      <c r="CI31" s="383">
        <v>5.7</v>
      </c>
      <c r="CJ31" s="385">
        <v>5.5</v>
      </c>
      <c r="CK31" s="383">
        <v>5.3</v>
      </c>
      <c r="CL31" s="383">
        <v>5.2</v>
      </c>
      <c r="CM31" s="390">
        <v>5.2</v>
      </c>
      <c r="CN31" s="387">
        <v>5.0999999999999996</v>
      </c>
      <c r="CO31" s="387">
        <v>5.0999999999999996</v>
      </c>
    </row>
    <row r="32" spans="1:93" ht="15.75" x14ac:dyDescent="0.25">
      <c r="A32" s="45">
        <v>44</v>
      </c>
      <c r="B32" s="132">
        <v>3.4956296296296298E-3</v>
      </c>
      <c r="C32" s="133">
        <v>3.4376296296296299E-3</v>
      </c>
      <c r="D32" s="239" t="s">
        <v>266</v>
      </c>
      <c r="E32" s="239" t="s">
        <v>278</v>
      </c>
      <c r="F32" s="239" t="s">
        <v>360</v>
      </c>
      <c r="G32" s="239" t="s">
        <v>317</v>
      </c>
      <c r="H32" s="239" t="s">
        <v>220</v>
      </c>
      <c r="I32" s="240" t="s">
        <v>373</v>
      </c>
      <c r="J32" s="240" t="s">
        <v>415</v>
      </c>
      <c r="K32" s="241" t="s">
        <v>350</v>
      </c>
      <c r="L32" s="53">
        <v>44</v>
      </c>
      <c r="M32" s="36">
        <v>10.799999999999997</v>
      </c>
      <c r="N32" s="36">
        <v>10.499999999999996</v>
      </c>
      <c r="O32" s="36">
        <v>10.299999999999997</v>
      </c>
      <c r="P32" s="36">
        <v>10.099999999999998</v>
      </c>
      <c r="Q32" s="36">
        <v>9.8999999999999986</v>
      </c>
      <c r="R32" s="332">
        <v>9.6999999999999993</v>
      </c>
      <c r="S32" s="331">
        <v>9.4</v>
      </c>
      <c r="T32" s="313">
        <v>9.4</v>
      </c>
      <c r="U32" s="36">
        <v>9.2000000000000011</v>
      </c>
      <c r="V32" s="36">
        <v>9.1000000000000014</v>
      </c>
      <c r="W32" s="68">
        <v>27</v>
      </c>
      <c r="X32" s="69">
        <v>5</v>
      </c>
      <c r="Y32" s="70">
        <v>8</v>
      </c>
      <c r="Z32" s="189">
        <v>12</v>
      </c>
      <c r="AA32" s="71">
        <v>14</v>
      </c>
      <c r="AB32" s="71">
        <v>17</v>
      </c>
      <c r="AC32" s="71">
        <v>20</v>
      </c>
      <c r="AD32" s="71">
        <v>21</v>
      </c>
      <c r="AE32" s="70">
        <v>24</v>
      </c>
      <c r="AF32" s="70">
        <v>27</v>
      </c>
      <c r="AG32" s="72">
        <v>30</v>
      </c>
      <c r="AH32" s="14">
        <v>27</v>
      </c>
      <c r="AI32" s="15">
        <v>114</v>
      </c>
      <c r="AJ32" s="16">
        <v>129</v>
      </c>
      <c r="AK32" s="17">
        <v>144</v>
      </c>
      <c r="AL32" s="17">
        <v>162</v>
      </c>
      <c r="AM32" s="17">
        <v>164</v>
      </c>
      <c r="AN32" s="17">
        <v>178</v>
      </c>
      <c r="AO32" s="17">
        <v>178</v>
      </c>
      <c r="AP32" s="16">
        <v>183</v>
      </c>
      <c r="AQ32" s="16">
        <v>188</v>
      </c>
      <c r="AR32" s="18">
        <v>193</v>
      </c>
      <c r="AS32" s="90">
        <v>27</v>
      </c>
      <c r="AT32" s="92">
        <v>7</v>
      </c>
      <c r="AU32" s="87">
        <v>10</v>
      </c>
      <c r="AV32" s="89">
        <v>16</v>
      </c>
      <c r="AW32" s="87">
        <v>16</v>
      </c>
      <c r="AX32" s="88">
        <v>18</v>
      </c>
      <c r="AY32" s="88">
        <v>24</v>
      </c>
      <c r="AZ32" s="89">
        <v>24</v>
      </c>
      <c r="BA32" s="89">
        <v>25</v>
      </c>
      <c r="BB32" s="89">
        <v>27</v>
      </c>
      <c r="BC32" s="89">
        <v>27</v>
      </c>
      <c r="BD32" s="98">
        <v>27</v>
      </c>
      <c r="BE32" s="104">
        <v>8</v>
      </c>
      <c r="BF32" s="105">
        <v>8</v>
      </c>
      <c r="BG32" s="102">
        <v>7</v>
      </c>
      <c r="BH32" s="100">
        <v>10</v>
      </c>
      <c r="BI32" s="101">
        <v>12</v>
      </c>
      <c r="BJ32" s="101">
        <v>13</v>
      </c>
      <c r="BK32" s="102">
        <v>13</v>
      </c>
      <c r="BL32" s="102">
        <v>13</v>
      </c>
      <c r="BM32" s="102">
        <v>13</v>
      </c>
      <c r="BN32" s="102">
        <v>13</v>
      </c>
      <c r="BO32" s="275">
        <v>44</v>
      </c>
      <c r="BP32" s="285">
        <v>8.4</v>
      </c>
      <c r="BQ32" s="285">
        <v>8.4</v>
      </c>
      <c r="BR32" s="285">
        <v>8.4</v>
      </c>
      <c r="BS32" s="285">
        <v>8.4</v>
      </c>
      <c r="BT32" s="285">
        <v>8.4</v>
      </c>
      <c r="BU32" s="322">
        <v>8.1</v>
      </c>
      <c r="BV32" s="322">
        <v>7.9</v>
      </c>
      <c r="BW32" s="322">
        <v>7.7</v>
      </c>
      <c r="BX32" s="322">
        <v>7.6</v>
      </c>
      <c r="BY32" s="322">
        <v>7.6</v>
      </c>
      <c r="BZ32" s="281">
        <v>44</v>
      </c>
      <c r="CA32" s="275">
        <v>44</v>
      </c>
      <c r="CB32" s="356"/>
      <c r="CC32" s="338">
        <v>15.3</v>
      </c>
      <c r="CD32" s="339">
        <v>15.3</v>
      </c>
      <c r="CE32" s="53">
        <v>44</v>
      </c>
      <c r="CF32" s="403">
        <v>6.5</v>
      </c>
      <c r="CG32" s="403">
        <v>6.3</v>
      </c>
      <c r="CH32" s="382">
        <v>6.1</v>
      </c>
      <c r="CI32" s="383">
        <v>5.8</v>
      </c>
      <c r="CJ32" s="385">
        <v>5.6</v>
      </c>
      <c r="CK32" s="383">
        <v>5.4</v>
      </c>
      <c r="CL32" s="383">
        <v>5.3</v>
      </c>
      <c r="CM32" s="390">
        <v>5.3</v>
      </c>
      <c r="CN32" s="387">
        <v>5.2</v>
      </c>
      <c r="CO32" s="387">
        <v>5.2</v>
      </c>
    </row>
    <row r="33" spans="1:93" ht="16.5" thickBot="1" x14ac:dyDescent="0.3">
      <c r="A33" s="45">
        <v>43</v>
      </c>
      <c r="B33" s="132">
        <v>3.5187777777777782E-3</v>
      </c>
      <c r="C33" s="133">
        <v>3.4607777777777783E-3</v>
      </c>
      <c r="D33" s="239" t="s">
        <v>265</v>
      </c>
      <c r="E33" s="239" t="s">
        <v>327</v>
      </c>
      <c r="F33" s="239" t="s">
        <v>283</v>
      </c>
      <c r="G33" s="239" t="s">
        <v>394</v>
      </c>
      <c r="H33" s="239" t="s">
        <v>294</v>
      </c>
      <c r="I33" s="240" t="s">
        <v>314</v>
      </c>
      <c r="J33" s="240" t="s">
        <v>218</v>
      </c>
      <c r="K33" s="241" t="s">
        <v>293</v>
      </c>
      <c r="L33" s="53">
        <v>43</v>
      </c>
      <c r="M33" s="36">
        <v>10.799999999999997</v>
      </c>
      <c r="N33" s="36">
        <v>10.499999999999996</v>
      </c>
      <c r="O33" s="36">
        <v>10.299999999999997</v>
      </c>
      <c r="P33" s="36">
        <v>10.099999999999998</v>
      </c>
      <c r="Q33" s="36">
        <v>9.8999999999999986</v>
      </c>
      <c r="R33" s="332">
        <v>9.6999999999999993</v>
      </c>
      <c r="S33" s="331">
        <v>9.5</v>
      </c>
      <c r="T33" s="313">
        <v>9.5</v>
      </c>
      <c r="U33" s="36">
        <v>9.3000000000000007</v>
      </c>
      <c r="V33" s="36">
        <v>9.2000000000000011</v>
      </c>
      <c r="W33" s="68">
        <v>28</v>
      </c>
      <c r="X33" s="69">
        <v>5</v>
      </c>
      <c r="Y33" s="75">
        <v>8</v>
      </c>
      <c r="Z33" s="190">
        <v>12</v>
      </c>
      <c r="AA33" s="76">
        <v>15</v>
      </c>
      <c r="AB33" s="71">
        <v>18</v>
      </c>
      <c r="AC33" s="76">
        <v>21</v>
      </c>
      <c r="AD33" s="76">
        <v>22</v>
      </c>
      <c r="AE33" s="75">
        <v>25</v>
      </c>
      <c r="AF33" s="75">
        <v>28</v>
      </c>
      <c r="AG33" s="77">
        <v>31</v>
      </c>
      <c r="AH33" s="14">
        <v>28</v>
      </c>
      <c r="AI33" s="15">
        <v>116</v>
      </c>
      <c r="AJ33" s="16">
        <v>131</v>
      </c>
      <c r="AK33" s="17">
        <v>146</v>
      </c>
      <c r="AL33" s="17">
        <v>163</v>
      </c>
      <c r="AM33" s="17">
        <v>166</v>
      </c>
      <c r="AN33" s="17">
        <v>180</v>
      </c>
      <c r="AO33" s="17">
        <v>180</v>
      </c>
      <c r="AP33" s="16">
        <v>185</v>
      </c>
      <c r="AQ33" s="16">
        <v>190</v>
      </c>
      <c r="AR33" s="18">
        <v>195</v>
      </c>
      <c r="AS33" s="90">
        <v>28</v>
      </c>
      <c r="AT33" s="93">
        <v>8</v>
      </c>
      <c r="AU33" s="87">
        <v>11</v>
      </c>
      <c r="AV33" s="116">
        <v>16</v>
      </c>
      <c r="AW33" s="87">
        <v>17</v>
      </c>
      <c r="AX33" s="88">
        <v>20</v>
      </c>
      <c r="AY33" s="115">
        <v>24</v>
      </c>
      <c r="AZ33" s="116">
        <v>24</v>
      </c>
      <c r="BA33" s="116">
        <v>25</v>
      </c>
      <c r="BB33" s="116">
        <v>26</v>
      </c>
      <c r="BC33" s="116">
        <v>26</v>
      </c>
      <c r="BD33" s="98">
        <v>28</v>
      </c>
      <c r="BE33" s="106">
        <v>9</v>
      </c>
      <c r="BF33" s="105">
        <v>9</v>
      </c>
      <c r="BG33" s="102">
        <v>7</v>
      </c>
      <c r="BH33" s="100">
        <v>11</v>
      </c>
      <c r="BI33" s="101">
        <v>13</v>
      </c>
      <c r="BJ33" s="118">
        <v>13</v>
      </c>
      <c r="BK33" s="119">
        <v>13</v>
      </c>
      <c r="BL33" s="119">
        <v>13</v>
      </c>
      <c r="BM33" s="119">
        <v>13</v>
      </c>
      <c r="BN33" s="119">
        <v>13</v>
      </c>
      <c r="BO33" s="275">
        <v>43</v>
      </c>
      <c r="BP33" s="285">
        <v>8.4</v>
      </c>
      <c r="BQ33" s="285">
        <v>8.4</v>
      </c>
      <c r="BR33" s="285">
        <v>8.4</v>
      </c>
      <c r="BS33" s="285">
        <v>8.4</v>
      </c>
      <c r="BT33" s="285">
        <v>8.4</v>
      </c>
      <c r="BU33" s="322">
        <v>8.1</v>
      </c>
      <c r="BV33" s="322">
        <v>7.9</v>
      </c>
      <c r="BW33" s="322">
        <v>7.7</v>
      </c>
      <c r="BX33" s="322">
        <v>7.6</v>
      </c>
      <c r="BY33" s="322">
        <v>7.6</v>
      </c>
      <c r="BZ33" s="281">
        <v>43</v>
      </c>
      <c r="CA33" s="275">
        <v>43</v>
      </c>
      <c r="CB33" s="356"/>
      <c r="CC33" s="338">
        <v>15.4</v>
      </c>
      <c r="CD33" s="339">
        <v>15.4</v>
      </c>
      <c r="CE33" s="53">
        <v>43</v>
      </c>
      <c r="CF33" s="403">
        <v>6.5</v>
      </c>
      <c r="CG33" s="403">
        <v>6.3</v>
      </c>
      <c r="CH33" s="382">
        <v>6.1</v>
      </c>
      <c r="CI33" s="383">
        <v>5.8</v>
      </c>
      <c r="CJ33" s="385">
        <v>5.6</v>
      </c>
      <c r="CK33" s="383">
        <v>5.4</v>
      </c>
      <c r="CL33" s="383">
        <v>5.3</v>
      </c>
      <c r="CM33" s="390">
        <v>5.3</v>
      </c>
      <c r="CN33" s="387">
        <v>5.2</v>
      </c>
      <c r="CO33" s="387">
        <v>5.2</v>
      </c>
    </row>
    <row r="34" spans="1:93" ht="16.5" thickBot="1" x14ac:dyDescent="0.3">
      <c r="A34" s="45">
        <v>42</v>
      </c>
      <c r="B34" s="132">
        <v>3.5419259259259258E-3</v>
      </c>
      <c r="C34" s="133">
        <v>3.4839259259259259E-3</v>
      </c>
      <c r="D34" s="239" t="s">
        <v>264</v>
      </c>
      <c r="E34" s="239" t="s">
        <v>382</v>
      </c>
      <c r="F34" s="239" t="s">
        <v>359</v>
      </c>
      <c r="G34" s="239" t="s">
        <v>223</v>
      </c>
      <c r="H34" s="239" t="s">
        <v>221</v>
      </c>
      <c r="I34" s="240" t="s">
        <v>374</v>
      </c>
      <c r="J34" s="240" t="s">
        <v>313</v>
      </c>
      <c r="K34" s="241" t="s">
        <v>371</v>
      </c>
      <c r="L34" s="53">
        <v>42</v>
      </c>
      <c r="M34" s="36">
        <v>10.899999999999999</v>
      </c>
      <c r="N34" s="36">
        <v>10.599999999999998</v>
      </c>
      <c r="O34" s="36">
        <v>10.399999999999999</v>
      </c>
      <c r="P34" s="36">
        <v>10.199999999999999</v>
      </c>
      <c r="Q34" s="36">
        <v>10</v>
      </c>
      <c r="R34" s="332">
        <v>9.8000000000000007</v>
      </c>
      <c r="S34" s="331">
        <v>9.5</v>
      </c>
      <c r="T34" s="313">
        <v>9.5</v>
      </c>
      <c r="U34" s="36">
        <v>9.3000000000000007</v>
      </c>
      <c r="V34" s="36">
        <v>9.2000000000000011</v>
      </c>
      <c r="W34" s="68">
        <v>29</v>
      </c>
      <c r="X34" s="69">
        <v>6</v>
      </c>
      <c r="Y34" s="75">
        <v>9</v>
      </c>
      <c r="Z34" s="190">
        <v>13</v>
      </c>
      <c r="AA34" s="76">
        <v>15</v>
      </c>
      <c r="AB34" s="71">
        <v>18</v>
      </c>
      <c r="AC34" s="76">
        <v>21</v>
      </c>
      <c r="AD34" s="76">
        <v>22</v>
      </c>
      <c r="AE34" s="75">
        <v>25</v>
      </c>
      <c r="AF34" s="75">
        <v>28</v>
      </c>
      <c r="AG34" s="77">
        <v>31</v>
      </c>
      <c r="AH34" s="14">
        <v>29</v>
      </c>
      <c r="AI34" s="15">
        <v>118</v>
      </c>
      <c r="AJ34" s="16">
        <v>133</v>
      </c>
      <c r="AK34" s="17">
        <v>148</v>
      </c>
      <c r="AL34" s="17">
        <v>164</v>
      </c>
      <c r="AM34" s="17">
        <v>168</v>
      </c>
      <c r="AN34" s="17">
        <v>182</v>
      </c>
      <c r="AO34" s="17">
        <v>182</v>
      </c>
      <c r="AP34" s="16">
        <v>187</v>
      </c>
      <c r="AQ34" s="16">
        <v>192</v>
      </c>
      <c r="AR34" s="18">
        <v>197</v>
      </c>
      <c r="AS34" s="90">
        <v>29</v>
      </c>
      <c r="AT34" s="92">
        <v>8</v>
      </c>
      <c r="AU34" s="87">
        <v>11</v>
      </c>
      <c r="AV34" s="116">
        <v>17</v>
      </c>
      <c r="AW34" s="87">
        <v>17</v>
      </c>
      <c r="AX34" s="88">
        <v>19</v>
      </c>
      <c r="AY34" s="115">
        <v>25</v>
      </c>
      <c r="AZ34" s="116">
        <v>25</v>
      </c>
      <c r="BA34" s="116">
        <v>26</v>
      </c>
      <c r="BB34" s="116">
        <v>28</v>
      </c>
      <c r="BC34" s="116">
        <v>28</v>
      </c>
      <c r="BD34" s="98">
        <v>29</v>
      </c>
      <c r="BE34" s="106">
        <v>9</v>
      </c>
      <c r="BF34" s="105">
        <v>9</v>
      </c>
      <c r="BG34" s="102">
        <v>8</v>
      </c>
      <c r="BH34" s="100">
        <v>11</v>
      </c>
      <c r="BI34" s="101">
        <v>13</v>
      </c>
      <c r="BJ34" s="118">
        <v>14</v>
      </c>
      <c r="BK34" s="119">
        <v>14</v>
      </c>
      <c r="BL34" s="119">
        <v>14</v>
      </c>
      <c r="BM34" s="119">
        <v>14</v>
      </c>
      <c r="BN34" s="119">
        <v>14</v>
      </c>
      <c r="BO34" s="275">
        <v>42</v>
      </c>
      <c r="BP34" s="285">
        <v>8.4</v>
      </c>
      <c r="BQ34" s="285">
        <v>8.4</v>
      </c>
      <c r="BR34" s="285">
        <v>8.4</v>
      </c>
      <c r="BS34" s="285">
        <v>8.4</v>
      </c>
      <c r="BT34" s="285">
        <v>8.4</v>
      </c>
      <c r="BU34" s="322">
        <v>8.1</v>
      </c>
      <c r="BV34" s="322">
        <v>7.9</v>
      </c>
      <c r="BW34" s="322">
        <v>7.7</v>
      </c>
      <c r="BX34" s="322">
        <v>7.6</v>
      </c>
      <c r="BY34" s="322">
        <v>7.6</v>
      </c>
      <c r="BZ34" s="281">
        <v>42</v>
      </c>
      <c r="CA34" s="275">
        <v>42</v>
      </c>
      <c r="CB34" s="356"/>
      <c r="CC34" s="338">
        <v>15.4</v>
      </c>
      <c r="CD34" s="339">
        <v>15.4</v>
      </c>
      <c r="CE34" s="53">
        <v>42</v>
      </c>
      <c r="CF34" s="374">
        <v>6.5</v>
      </c>
      <c r="CG34" s="374">
        <v>6.3</v>
      </c>
      <c r="CH34" s="382">
        <v>6.1</v>
      </c>
      <c r="CI34" s="383">
        <v>5.8</v>
      </c>
      <c r="CJ34" s="385">
        <v>5.6</v>
      </c>
      <c r="CK34" s="383">
        <v>5.4</v>
      </c>
      <c r="CL34" s="383">
        <v>5.3</v>
      </c>
      <c r="CM34" s="390">
        <v>5.3</v>
      </c>
      <c r="CN34" s="387">
        <v>5.2</v>
      </c>
      <c r="CO34" s="387">
        <v>5.2</v>
      </c>
    </row>
    <row r="35" spans="1:93" ht="16.5" thickBot="1" x14ac:dyDescent="0.3">
      <c r="A35" s="46">
        <v>41</v>
      </c>
      <c r="B35" s="134">
        <v>3.5650740740740742E-3</v>
      </c>
      <c r="C35" s="135">
        <v>3.5070740740740743E-3</v>
      </c>
      <c r="D35" s="242" t="s">
        <v>263</v>
      </c>
      <c r="E35" s="242" t="s">
        <v>328</v>
      </c>
      <c r="F35" s="242" t="s">
        <v>282</v>
      </c>
      <c r="G35" s="242" t="s">
        <v>318</v>
      </c>
      <c r="H35" s="242" t="s">
        <v>316</v>
      </c>
      <c r="I35" s="243" t="s">
        <v>375</v>
      </c>
      <c r="J35" s="243" t="s">
        <v>219</v>
      </c>
      <c r="K35" s="244" t="s">
        <v>312</v>
      </c>
      <c r="L35" s="54">
        <v>41</v>
      </c>
      <c r="M35" s="37">
        <v>10.899999999999999</v>
      </c>
      <c r="N35" s="37">
        <v>10.599999999999998</v>
      </c>
      <c r="O35" s="37">
        <v>10.399999999999999</v>
      </c>
      <c r="P35" s="37">
        <v>10.199999999999999</v>
      </c>
      <c r="Q35" s="37">
        <v>10</v>
      </c>
      <c r="R35" s="332">
        <v>9.8000000000000007</v>
      </c>
      <c r="S35" s="331">
        <v>9.5</v>
      </c>
      <c r="T35" s="313">
        <v>9.5</v>
      </c>
      <c r="U35" s="37">
        <v>9.3000000000000007</v>
      </c>
      <c r="V35" s="37">
        <v>9.2000000000000011</v>
      </c>
      <c r="W35" s="73">
        <v>30</v>
      </c>
      <c r="X35" s="69">
        <v>6</v>
      </c>
      <c r="Y35" s="75">
        <v>9</v>
      </c>
      <c r="Z35" s="190">
        <v>13</v>
      </c>
      <c r="AA35" s="76">
        <v>16</v>
      </c>
      <c r="AB35" s="81">
        <v>19</v>
      </c>
      <c r="AC35" s="76">
        <v>22</v>
      </c>
      <c r="AD35" s="76">
        <v>23</v>
      </c>
      <c r="AE35" s="75">
        <v>26</v>
      </c>
      <c r="AF35" s="75">
        <v>29</v>
      </c>
      <c r="AG35" s="77">
        <v>32</v>
      </c>
      <c r="AH35" s="19">
        <v>30</v>
      </c>
      <c r="AI35" s="20">
        <v>120</v>
      </c>
      <c r="AJ35" s="21">
        <v>135</v>
      </c>
      <c r="AK35" s="22">
        <v>150</v>
      </c>
      <c r="AL35" s="22">
        <v>165</v>
      </c>
      <c r="AM35" s="22">
        <v>170</v>
      </c>
      <c r="AN35" s="22">
        <v>184</v>
      </c>
      <c r="AO35" s="22">
        <v>184</v>
      </c>
      <c r="AP35" s="21">
        <v>189</v>
      </c>
      <c r="AQ35" s="21">
        <v>194</v>
      </c>
      <c r="AR35" s="23">
        <v>199</v>
      </c>
      <c r="AS35" s="91">
        <v>30</v>
      </c>
      <c r="AT35" s="93">
        <v>9</v>
      </c>
      <c r="AU35" s="87">
        <v>12</v>
      </c>
      <c r="AV35" s="116">
        <v>17</v>
      </c>
      <c r="AW35" s="107">
        <v>18</v>
      </c>
      <c r="AX35" s="115">
        <v>21</v>
      </c>
      <c r="AY35" s="115">
        <v>25</v>
      </c>
      <c r="AZ35" s="116">
        <v>25</v>
      </c>
      <c r="BA35" s="116">
        <v>26</v>
      </c>
      <c r="BB35" s="116">
        <v>27</v>
      </c>
      <c r="BC35" s="116">
        <v>27</v>
      </c>
      <c r="BD35" s="103">
        <v>30</v>
      </c>
      <c r="BE35" s="104">
        <v>9</v>
      </c>
      <c r="BF35" s="105">
        <v>10</v>
      </c>
      <c r="BG35" s="102">
        <v>8</v>
      </c>
      <c r="BH35" s="100">
        <v>11</v>
      </c>
      <c r="BI35" s="101">
        <v>13</v>
      </c>
      <c r="BJ35" s="118">
        <v>14</v>
      </c>
      <c r="BK35" s="119">
        <v>14</v>
      </c>
      <c r="BL35" s="119">
        <v>14</v>
      </c>
      <c r="BM35" s="119">
        <v>14</v>
      </c>
      <c r="BN35" s="119">
        <v>14</v>
      </c>
      <c r="BO35" s="276">
        <v>41</v>
      </c>
      <c r="BP35" s="285">
        <v>8.5</v>
      </c>
      <c r="BQ35" s="285">
        <v>8.5</v>
      </c>
      <c r="BR35" s="285">
        <v>8.5</v>
      </c>
      <c r="BS35" s="285">
        <v>8.5</v>
      </c>
      <c r="BT35" s="285">
        <v>8.5</v>
      </c>
      <c r="BU35" s="322">
        <v>8.1999999999999993</v>
      </c>
      <c r="BV35" s="322">
        <v>8</v>
      </c>
      <c r="BW35" s="322">
        <v>7.8</v>
      </c>
      <c r="BX35" s="322">
        <v>7.7</v>
      </c>
      <c r="BY35" s="322">
        <v>7.7</v>
      </c>
      <c r="BZ35" s="282">
        <v>41</v>
      </c>
      <c r="CA35" s="276">
        <v>41</v>
      </c>
      <c r="CB35" s="356"/>
      <c r="CC35" s="340">
        <v>15.5</v>
      </c>
      <c r="CD35" s="339">
        <v>15.5</v>
      </c>
      <c r="CE35" s="54">
        <v>41</v>
      </c>
      <c r="CF35" s="403">
        <v>6.6</v>
      </c>
      <c r="CG35" s="403">
        <v>6.4</v>
      </c>
      <c r="CH35" s="382">
        <v>6.2</v>
      </c>
      <c r="CI35" s="383">
        <v>5.8</v>
      </c>
      <c r="CJ35" s="385">
        <v>5.6</v>
      </c>
      <c r="CK35" s="383">
        <v>5.4</v>
      </c>
      <c r="CL35" s="383">
        <v>5.3</v>
      </c>
      <c r="CM35" s="390">
        <v>5.3</v>
      </c>
      <c r="CN35" s="387">
        <v>5.2</v>
      </c>
      <c r="CO35" s="387">
        <v>5.2</v>
      </c>
    </row>
    <row r="36" spans="1:93" ht="16.5" thickBot="1" x14ac:dyDescent="0.3">
      <c r="A36" s="47">
        <v>40</v>
      </c>
      <c r="B36" s="136">
        <v>3.5882222222222218E-3</v>
      </c>
      <c r="C36" s="137">
        <v>3.5302222222222219E-3</v>
      </c>
      <c r="D36" s="236" t="s">
        <v>262</v>
      </c>
      <c r="E36" s="236" t="s">
        <v>329</v>
      </c>
      <c r="F36" s="236" t="s">
        <v>358</v>
      </c>
      <c r="G36" s="236" t="s">
        <v>353</v>
      </c>
      <c r="H36" s="236" t="s">
        <v>222</v>
      </c>
      <c r="I36" s="237" t="s">
        <v>315</v>
      </c>
      <c r="J36" s="237" t="s">
        <v>414</v>
      </c>
      <c r="K36" s="238" t="s">
        <v>372</v>
      </c>
      <c r="L36" s="55">
        <v>40</v>
      </c>
      <c r="M36" s="56">
        <v>10.999999999999998</v>
      </c>
      <c r="N36" s="56">
        <v>10.699999999999998</v>
      </c>
      <c r="O36" s="56">
        <v>10.499999999999998</v>
      </c>
      <c r="P36" s="56">
        <v>10.299999999999999</v>
      </c>
      <c r="Q36" s="56">
        <v>10.1</v>
      </c>
      <c r="R36" s="332">
        <v>9.9</v>
      </c>
      <c r="S36" s="331">
        <v>9.6</v>
      </c>
      <c r="T36" s="313">
        <v>9.6</v>
      </c>
      <c r="U36" s="56">
        <v>9.4</v>
      </c>
      <c r="V36" s="56">
        <v>9.3000000000000007</v>
      </c>
      <c r="W36" s="78">
        <v>31</v>
      </c>
      <c r="X36" s="69">
        <v>6</v>
      </c>
      <c r="Y36" s="70">
        <v>9</v>
      </c>
      <c r="Z36" s="189">
        <v>13</v>
      </c>
      <c r="AA36" s="71">
        <v>16</v>
      </c>
      <c r="AB36" s="81">
        <v>19</v>
      </c>
      <c r="AC36" s="71">
        <v>22</v>
      </c>
      <c r="AD36" s="71">
        <v>23</v>
      </c>
      <c r="AE36" s="70">
        <v>26</v>
      </c>
      <c r="AF36" s="70">
        <v>29</v>
      </c>
      <c r="AG36" s="72">
        <v>32</v>
      </c>
      <c r="AH36" s="24">
        <v>31</v>
      </c>
      <c r="AI36" s="25">
        <v>121</v>
      </c>
      <c r="AJ36" s="26">
        <v>136</v>
      </c>
      <c r="AK36" s="27">
        <v>151</v>
      </c>
      <c r="AL36" s="27">
        <v>166</v>
      </c>
      <c r="AM36" s="27">
        <v>172</v>
      </c>
      <c r="AN36" s="27">
        <v>186</v>
      </c>
      <c r="AO36" s="27">
        <v>186</v>
      </c>
      <c r="AP36" s="26">
        <v>191</v>
      </c>
      <c r="AQ36" s="26">
        <v>196</v>
      </c>
      <c r="AR36" s="28">
        <v>201</v>
      </c>
      <c r="AS36" s="84">
        <v>31</v>
      </c>
      <c r="AT36" s="92">
        <v>9</v>
      </c>
      <c r="AU36" s="87">
        <v>12</v>
      </c>
      <c r="AV36" s="89">
        <v>17</v>
      </c>
      <c r="AW36" s="107">
        <v>18</v>
      </c>
      <c r="AX36" s="88">
        <v>20</v>
      </c>
      <c r="AY36" s="88">
        <v>26</v>
      </c>
      <c r="AZ36" s="89">
        <v>26</v>
      </c>
      <c r="BA36" s="89">
        <v>27</v>
      </c>
      <c r="BB36" s="89">
        <v>29</v>
      </c>
      <c r="BC36" s="89">
        <v>29</v>
      </c>
      <c r="BD36" s="97">
        <v>31</v>
      </c>
      <c r="BE36" s="124">
        <v>10</v>
      </c>
      <c r="BF36" s="105">
        <v>10</v>
      </c>
      <c r="BG36" s="102">
        <v>8</v>
      </c>
      <c r="BH36" s="100">
        <v>12</v>
      </c>
      <c r="BI36" s="101">
        <v>14</v>
      </c>
      <c r="BJ36" s="101">
        <v>14</v>
      </c>
      <c r="BK36" s="102">
        <v>14</v>
      </c>
      <c r="BL36" s="102">
        <v>14</v>
      </c>
      <c r="BM36" s="102">
        <v>14</v>
      </c>
      <c r="BN36" s="102">
        <v>14</v>
      </c>
      <c r="BO36" s="274">
        <v>40</v>
      </c>
      <c r="BP36" s="285">
        <v>8.5</v>
      </c>
      <c r="BQ36" s="285">
        <v>8.5</v>
      </c>
      <c r="BR36" s="285">
        <v>8.5</v>
      </c>
      <c r="BS36" s="285">
        <v>8.5</v>
      </c>
      <c r="BT36" s="285">
        <v>8.5</v>
      </c>
      <c r="BU36" s="322">
        <v>8.1999999999999993</v>
      </c>
      <c r="BV36" s="322">
        <v>8</v>
      </c>
      <c r="BW36" s="322">
        <v>7.8</v>
      </c>
      <c r="BX36" s="322">
        <v>7.7</v>
      </c>
      <c r="BY36" s="322">
        <v>7.7</v>
      </c>
      <c r="BZ36" s="280">
        <v>40</v>
      </c>
      <c r="CA36" s="274">
        <v>40</v>
      </c>
      <c r="CB36" s="356"/>
      <c r="CC36" s="340">
        <v>15.5</v>
      </c>
      <c r="CD36" s="339">
        <v>15.5</v>
      </c>
      <c r="CE36" s="55">
        <v>40</v>
      </c>
      <c r="CF36" s="403">
        <v>6.6</v>
      </c>
      <c r="CG36" s="403">
        <v>6.4</v>
      </c>
      <c r="CH36" s="382">
        <v>6.2</v>
      </c>
      <c r="CI36" s="383">
        <v>5.8</v>
      </c>
      <c r="CJ36" s="385">
        <v>5.6</v>
      </c>
      <c r="CK36" s="383">
        <v>5.4</v>
      </c>
      <c r="CL36" s="383">
        <v>5.3</v>
      </c>
      <c r="CM36" s="390">
        <v>5.3</v>
      </c>
      <c r="CN36" s="387">
        <v>5.2</v>
      </c>
      <c r="CO36" s="387">
        <v>5.2</v>
      </c>
    </row>
    <row r="37" spans="1:93" ht="16.5" thickBot="1" x14ac:dyDescent="0.3">
      <c r="A37" s="45">
        <v>39</v>
      </c>
      <c r="B37" s="132">
        <v>3.6113703703703703E-3</v>
      </c>
      <c r="C37" s="133">
        <v>3.5533703703703704E-3</v>
      </c>
      <c r="D37" s="239" t="s">
        <v>261</v>
      </c>
      <c r="E37" s="239" t="s">
        <v>330</v>
      </c>
      <c r="F37" s="239" t="s">
        <v>357</v>
      </c>
      <c r="G37" s="239" t="s">
        <v>319</v>
      </c>
      <c r="H37" s="239" t="s">
        <v>394</v>
      </c>
      <c r="I37" s="240" t="s">
        <v>351</v>
      </c>
      <c r="J37" s="240" t="s">
        <v>220</v>
      </c>
      <c r="K37" s="241" t="s">
        <v>373</v>
      </c>
      <c r="L37" s="53">
        <v>39</v>
      </c>
      <c r="M37" s="36">
        <v>10.999999999999998</v>
      </c>
      <c r="N37" s="36">
        <v>10.699999999999998</v>
      </c>
      <c r="O37" s="36">
        <v>10.499999999999998</v>
      </c>
      <c r="P37" s="36">
        <v>10.299999999999999</v>
      </c>
      <c r="Q37" s="36">
        <v>10.1</v>
      </c>
      <c r="R37" s="332">
        <v>9.9</v>
      </c>
      <c r="S37" s="331">
        <v>9.6</v>
      </c>
      <c r="T37" s="313">
        <v>9.6</v>
      </c>
      <c r="U37" s="36">
        <v>9.4</v>
      </c>
      <c r="V37" s="36">
        <v>9.3000000000000007</v>
      </c>
      <c r="W37" s="68">
        <v>32</v>
      </c>
      <c r="X37" s="69">
        <v>7</v>
      </c>
      <c r="Y37" s="70">
        <v>10</v>
      </c>
      <c r="Z37" s="189">
        <v>14</v>
      </c>
      <c r="AA37" s="71">
        <v>17</v>
      </c>
      <c r="AB37" s="71">
        <v>20</v>
      </c>
      <c r="AC37" s="71">
        <v>23</v>
      </c>
      <c r="AD37" s="71">
        <v>24</v>
      </c>
      <c r="AE37" s="70">
        <v>27</v>
      </c>
      <c r="AF37" s="70">
        <v>30</v>
      </c>
      <c r="AG37" s="72">
        <v>33</v>
      </c>
      <c r="AH37" s="14">
        <v>32</v>
      </c>
      <c r="AI37" s="15">
        <v>122</v>
      </c>
      <c r="AJ37" s="16">
        <v>137</v>
      </c>
      <c r="AK37" s="17">
        <v>152</v>
      </c>
      <c r="AL37" s="17">
        <v>167</v>
      </c>
      <c r="AM37" s="17">
        <v>174</v>
      </c>
      <c r="AN37" s="17">
        <v>188</v>
      </c>
      <c r="AO37" s="17">
        <v>188</v>
      </c>
      <c r="AP37" s="16">
        <v>193</v>
      </c>
      <c r="AQ37" s="16">
        <v>198</v>
      </c>
      <c r="AR37" s="18">
        <v>203</v>
      </c>
      <c r="AS37" s="90">
        <v>32</v>
      </c>
      <c r="AT37" s="126">
        <v>10</v>
      </c>
      <c r="AU37" s="107">
        <v>13</v>
      </c>
      <c r="AV37" s="89">
        <v>18</v>
      </c>
      <c r="AW37" s="87">
        <v>19</v>
      </c>
      <c r="AX37" s="88">
        <v>22</v>
      </c>
      <c r="AY37" s="88">
        <v>26</v>
      </c>
      <c r="AZ37" s="89">
        <v>26</v>
      </c>
      <c r="BA37" s="89">
        <v>27</v>
      </c>
      <c r="BB37" s="89">
        <v>28</v>
      </c>
      <c r="BC37" s="89">
        <v>28</v>
      </c>
      <c r="BD37" s="98">
        <v>32</v>
      </c>
      <c r="BE37" s="128">
        <v>10</v>
      </c>
      <c r="BF37" s="105">
        <v>11</v>
      </c>
      <c r="BG37" s="102">
        <v>9</v>
      </c>
      <c r="BH37" s="100">
        <v>12</v>
      </c>
      <c r="BI37" s="101">
        <v>14</v>
      </c>
      <c r="BJ37" s="101">
        <v>15</v>
      </c>
      <c r="BK37" s="102">
        <v>15</v>
      </c>
      <c r="BL37" s="102">
        <v>15</v>
      </c>
      <c r="BM37" s="102">
        <v>15</v>
      </c>
      <c r="BN37" s="102">
        <v>15</v>
      </c>
      <c r="BO37" s="275">
        <v>39</v>
      </c>
      <c r="BP37" s="285">
        <v>8.5</v>
      </c>
      <c r="BQ37" s="285">
        <v>8.5</v>
      </c>
      <c r="BR37" s="285">
        <v>8.5</v>
      </c>
      <c r="BS37" s="285">
        <v>8.5</v>
      </c>
      <c r="BT37" s="285">
        <v>8.5</v>
      </c>
      <c r="BU37" s="322">
        <v>8.1999999999999993</v>
      </c>
      <c r="BV37" s="322">
        <v>8</v>
      </c>
      <c r="BW37" s="322">
        <v>7.8</v>
      </c>
      <c r="BX37" s="322">
        <v>7.7</v>
      </c>
      <c r="BY37" s="322">
        <v>7.7</v>
      </c>
      <c r="BZ37" s="281">
        <v>39</v>
      </c>
      <c r="CA37" s="275">
        <v>39</v>
      </c>
      <c r="CB37" s="356"/>
      <c r="CC37" s="341">
        <v>15.6</v>
      </c>
      <c r="CD37" s="339">
        <v>15.5</v>
      </c>
      <c r="CE37" s="53">
        <v>39</v>
      </c>
      <c r="CF37" s="403">
        <v>6.6</v>
      </c>
      <c r="CG37" s="403">
        <v>6.4</v>
      </c>
      <c r="CH37" s="382">
        <v>6.2</v>
      </c>
      <c r="CI37" s="383">
        <v>5.9</v>
      </c>
      <c r="CJ37" s="385">
        <v>5.7</v>
      </c>
      <c r="CK37" s="383">
        <v>5.5</v>
      </c>
      <c r="CL37" s="383">
        <v>5.4</v>
      </c>
      <c r="CM37" s="390">
        <v>5.4</v>
      </c>
      <c r="CN37" s="387">
        <v>5.3</v>
      </c>
      <c r="CO37" s="387">
        <v>5.3</v>
      </c>
    </row>
    <row r="38" spans="1:93" ht="16.5" thickBot="1" x14ac:dyDescent="0.3">
      <c r="A38" s="45">
        <v>38</v>
      </c>
      <c r="B38" s="132">
        <v>3.6345185185185183E-3</v>
      </c>
      <c r="C38" s="133">
        <v>3.5765185185185184E-3</v>
      </c>
      <c r="D38" s="239" t="s">
        <v>260</v>
      </c>
      <c r="E38" s="239" t="s">
        <v>331</v>
      </c>
      <c r="F38" s="239" t="s">
        <v>280</v>
      </c>
      <c r="G38" s="239" t="s">
        <v>284</v>
      </c>
      <c r="H38" s="239" t="s">
        <v>318</v>
      </c>
      <c r="I38" s="240" t="s">
        <v>352</v>
      </c>
      <c r="J38" s="240" t="s">
        <v>294</v>
      </c>
      <c r="K38" s="241" t="s">
        <v>314</v>
      </c>
      <c r="L38" s="53">
        <v>38</v>
      </c>
      <c r="M38" s="36">
        <v>11.099999999999998</v>
      </c>
      <c r="N38" s="36">
        <v>10.799999999999997</v>
      </c>
      <c r="O38" s="36">
        <v>10.599999999999998</v>
      </c>
      <c r="P38" s="36">
        <v>10.399999999999999</v>
      </c>
      <c r="Q38" s="36">
        <v>10.199999999999999</v>
      </c>
      <c r="R38" s="332">
        <v>10</v>
      </c>
      <c r="S38" s="331">
        <v>9.6999999999999993</v>
      </c>
      <c r="T38" s="313">
        <v>9.6999999999999993</v>
      </c>
      <c r="U38" s="36">
        <v>9.5</v>
      </c>
      <c r="V38" s="36">
        <v>9.4</v>
      </c>
      <c r="W38" s="68">
        <v>33</v>
      </c>
      <c r="X38" s="69">
        <v>7</v>
      </c>
      <c r="Y38" s="70">
        <v>10</v>
      </c>
      <c r="Z38" s="189">
        <v>14</v>
      </c>
      <c r="AA38" s="71">
        <v>17</v>
      </c>
      <c r="AB38" s="71">
        <v>20</v>
      </c>
      <c r="AC38" s="71">
        <v>23</v>
      </c>
      <c r="AD38" s="71">
        <v>24</v>
      </c>
      <c r="AE38" s="70">
        <v>27</v>
      </c>
      <c r="AF38" s="70">
        <v>30</v>
      </c>
      <c r="AG38" s="72">
        <v>33</v>
      </c>
      <c r="AH38" s="14">
        <v>33</v>
      </c>
      <c r="AI38" s="15">
        <v>123</v>
      </c>
      <c r="AJ38" s="16">
        <v>138</v>
      </c>
      <c r="AK38" s="17">
        <v>153</v>
      </c>
      <c r="AL38" s="17">
        <v>168</v>
      </c>
      <c r="AM38" s="17">
        <v>176</v>
      </c>
      <c r="AN38" s="17">
        <v>190</v>
      </c>
      <c r="AO38" s="17">
        <v>190</v>
      </c>
      <c r="AP38" s="16">
        <v>195</v>
      </c>
      <c r="AQ38" s="16">
        <v>200</v>
      </c>
      <c r="AR38" s="18">
        <v>205</v>
      </c>
      <c r="AS38" s="90">
        <v>33</v>
      </c>
      <c r="AT38" s="123">
        <v>10</v>
      </c>
      <c r="AU38" s="107">
        <v>13</v>
      </c>
      <c r="AV38" s="89">
        <v>18</v>
      </c>
      <c r="AW38" s="87">
        <v>19</v>
      </c>
      <c r="AX38" s="88">
        <v>21</v>
      </c>
      <c r="AY38" s="88">
        <v>27</v>
      </c>
      <c r="AZ38" s="89">
        <v>27</v>
      </c>
      <c r="BA38" s="89">
        <v>28</v>
      </c>
      <c r="BB38" s="89">
        <v>30</v>
      </c>
      <c r="BC38" s="89">
        <v>30</v>
      </c>
      <c r="BD38" s="98">
        <v>33</v>
      </c>
      <c r="BE38" s="104">
        <v>10</v>
      </c>
      <c r="BF38" s="105">
        <v>11</v>
      </c>
      <c r="BG38" s="102">
        <v>9</v>
      </c>
      <c r="BH38" s="100">
        <v>12</v>
      </c>
      <c r="BI38" s="101">
        <v>14</v>
      </c>
      <c r="BJ38" s="101">
        <v>15</v>
      </c>
      <c r="BK38" s="102">
        <v>15</v>
      </c>
      <c r="BL38" s="102">
        <v>15</v>
      </c>
      <c r="BM38" s="102">
        <v>15</v>
      </c>
      <c r="BN38" s="102">
        <v>15</v>
      </c>
      <c r="BO38" s="275">
        <v>38</v>
      </c>
      <c r="BP38" s="285">
        <v>8.6</v>
      </c>
      <c r="BQ38" s="285">
        <v>8.6</v>
      </c>
      <c r="BR38" s="285">
        <v>8.6</v>
      </c>
      <c r="BS38" s="285">
        <v>8.6</v>
      </c>
      <c r="BT38" s="285">
        <v>8.6</v>
      </c>
      <c r="BU38" s="322">
        <v>8.3000000000000007</v>
      </c>
      <c r="BV38" s="322">
        <v>8.1</v>
      </c>
      <c r="BW38" s="322">
        <v>7.8</v>
      </c>
      <c r="BX38" s="322">
        <v>7.7</v>
      </c>
      <c r="BY38" s="322">
        <v>7.7</v>
      </c>
      <c r="BZ38" s="281">
        <v>38</v>
      </c>
      <c r="CA38" s="275">
        <v>38</v>
      </c>
      <c r="CB38" s="356"/>
      <c r="CC38" s="341">
        <v>15.6</v>
      </c>
      <c r="CD38" s="339">
        <v>15.6</v>
      </c>
      <c r="CE38" s="53">
        <v>38</v>
      </c>
      <c r="CF38" s="374">
        <v>6.6</v>
      </c>
      <c r="CG38" s="374">
        <v>6.4</v>
      </c>
      <c r="CH38" s="382">
        <v>6.2</v>
      </c>
      <c r="CI38" s="383">
        <v>5.9</v>
      </c>
      <c r="CJ38" s="385">
        <v>5.7</v>
      </c>
      <c r="CK38" s="383">
        <v>5.5</v>
      </c>
      <c r="CL38" s="383">
        <v>5.4</v>
      </c>
      <c r="CM38" s="390">
        <v>5.4</v>
      </c>
      <c r="CN38" s="387">
        <v>5.3</v>
      </c>
      <c r="CO38" s="387">
        <v>5.3</v>
      </c>
    </row>
    <row r="39" spans="1:93" ht="16.5" thickBot="1" x14ac:dyDescent="0.3">
      <c r="A39" s="45">
        <v>37</v>
      </c>
      <c r="B39" s="132">
        <v>3.6576666666666663E-3</v>
      </c>
      <c r="C39" s="133">
        <v>3.5996666666666664E-3</v>
      </c>
      <c r="D39" s="239" t="s">
        <v>259</v>
      </c>
      <c r="E39" s="239" t="s">
        <v>271</v>
      </c>
      <c r="F39" s="239" t="s">
        <v>279</v>
      </c>
      <c r="G39" s="239" t="s">
        <v>360</v>
      </c>
      <c r="H39" s="239" t="s">
        <v>285</v>
      </c>
      <c r="I39" s="240" t="s">
        <v>317</v>
      </c>
      <c r="J39" s="240" t="s">
        <v>221</v>
      </c>
      <c r="K39" s="241" t="s">
        <v>374</v>
      </c>
      <c r="L39" s="53">
        <v>37</v>
      </c>
      <c r="M39" s="36">
        <v>11.099999999999998</v>
      </c>
      <c r="N39" s="36">
        <v>10.799999999999997</v>
      </c>
      <c r="O39" s="36">
        <v>10.599999999999998</v>
      </c>
      <c r="P39" s="36">
        <v>10.399999999999999</v>
      </c>
      <c r="Q39" s="36">
        <v>10.199999999999999</v>
      </c>
      <c r="R39" s="332">
        <v>10</v>
      </c>
      <c r="S39" s="331">
        <v>9.6999999999999993</v>
      </c>
      <c r="T39" s="313">
        <v>9.6999999999999993</v>
      </c>
      <c r="U39" s="36">
        <v>9.5</v>
      </c>
      <c r="V39" s="36">
        <v>9.4</v>
      </c>
      <c r="W39" s="68">
        <v>34</v>
      </c>
      <c r="X39" s="69">
        <v>7</v>
      </c>
      <c r="Y39" s="70">
        <v>10</v>
      </c>
      <c r="Z39" s="189">
        <v>14</v>
      </c>
      <c r="AA39" s="71">
        <v>18</v>
      </c>
      <c r="AB39" s="71">
        <v>21</v>
      </c>
      <c r="AC39" s="71">
        <v>24</v>
      </c>
      <c r="AD39" s="71">
        <v>25</v>
      </c>
      <c r="AE39" s="70">
        <v>28</v>
      </c>
      <c r="AF39" s="70">
        <v>31</v>
      </c>
      <c r="AG39" s="72">
        <v>34</v>
      </c>
      <c r="AH39" s="14">
        <v>34</v>
      </c>
      <c r="AI39" s="15">
        <v>124</v>
      </c>
      <c r="AJ39" s="16">
        <v>139</v>
      </c>
      <c r="AK39" s="17">
        <v>154</v>
      </c>
      <c r="AL39" s="17">
        <v>169</v>
      </c>
      <c r="AM39" s="17">
        <v>178</v>
      </c>
      <c r="AN39" s="17">
        <v>192</v>
      </c>
      <c r="AO39" s="17">
        <v>192</v>
      </c>
      <c r="AP39" s="16">
        <v>197</v>
      </c>
      <c r="AQ39" s="16">
        <v>202</v>
      </c>
      <c r="AR39" s="18">
        <v>207</v>
      </c>
      <c r="AS39" s="90">
        <v>34</v>
      </c>
      <c r="AT39" s="126">
        <v>11</v>
      </c>
      <c r="AU39" s="107">
        <v>14</v>
      </c>
      <c r="AV39" s="89">
        <v>18</v>
      </c>
      <c r="AW39" s="87">
        <v>20</v>
      </c>
      <c r="AX39" s="88">
        <v>23</v>
      </c>
      <c r="AY39" s="88">
        <v>27</v>
      </c>
      <c r="AZ39" s="89">
        <v>27</v>
      </c>
      <c r="BA39" s="89">
        <v>28</v>
      </c>
      <c r="BB39" s="89">
        <v>29</v>
      </c>
      <c r="BC39" s="89">
        <v>29</v>
      </c>
      <c r="BD39" s="98">
        <v>34</v>
      </c>
      <c r="BE39" s="106">
        <v>11</v>
      </c>
      <c r="BF39" s="105">
        <v>12</v>
      </c>
      <c r="BG39" s="102">
        <v>9</v>
      </c>
      <c r="BH39" s="100">
        <v>13</v>
      </c>
      <c r="BI39" s="101">
        <v>15</v>
      </c>
      <c r="BJ39" s="101">
        <v>15</v>
      </c>
      <c r="BK39" s="102">
        <v>15</v>
      </c>
      <c r="BL39" s="102">
        <v>15</v>
      </c>
      <c r="BM39" s="102">
        <v>15</v>
      </c>
      <c r="BN39" s="102">
        <v>15</v>
      </c>
      <c r="BO39" s="275">
        <v>37</v>
      </c>
      <c r="BP39" s="285">
        <v>8.6</v>
      </c>
      <c r="BQ39" s="285">
        <v>8.6</v>
      </c>
      <c r="BR39" s="285">
        <v>8.6</v>
      </c>
      <c r="BS39" s="285">
        <v>8.6</v>
      </c>
      <c r="BT39" s="285">
        <v>8.6</v>
      </c>
      <c r="BU39" s="322">
        <v>8.3000000000000007</v>
      </c>
      <c r="BV39" s="322">
        <v>8.1</v>
      </c>
      <c r="BW39" s="322">
        <v>7.9</v>
      </c>
      <c r="BX39" s="322">
        <v>7.8</v>
      </c>
      <c r="BY39" s="322">
        <v>7.8</v>
      </c>
      <c r="BZ39" s="281">
        <v>37</v>
      </c>
      <c r="CA39" s="275">
        <v>37</v>
      </c>
      <c r="CB39" s="356"/>
      <c r="CC39" s="341">
        <v>15.7</v>
      </c>
      <c r="CD39" s="339">
        <v>15.7</v>
      </c>
      <c r="CE39" s="53">
        <v>37</v>
      </c>
      <c r="CF39" s="403">
        <v>6.7</v>
      </c>
      <c r="CG39" s="403">
        <v>6.5</v>
      </c>
      <c r="CH39" s="382">
        <v>6.3</v>
      </c>
      <c r="CI39" s="383">
        <v>5.9</v>
      </c>
      <c r="CJ39" s="385">
        <v>5.7</v>
      </c>
      <c r="CK39" s="383">
        <v>5.5</v>
      </c>
      <c r="CL39" s="383">
        <v>5.4</v>
      </c>
      <c r="CM39" s="390">
        <v>5.4</v>
      </c>
      <c r="CN39" s="387">
        <v>5.3</v>
      </c>
      <c r="CO39" s="387">
        <v>5.3</v>
      </c>
    </row>
    <row r="40" spans="1:93" ht="16.5" thickBot="1" x14ac:dyDescent="0.3">
      <c r="A40" s="45">
        <v>36</v>
      </c>
      <c r="B40" s="132">
        <v>3.6808148148148151E-3</v>
      </c>
      <c r="C40" s="133">
        <v>3.6228148148148153E-3</v>
      </c>
      <c r="D40" s="239" t="s">
        <v>258</v>
      </c>
      <c r="E40" s="239" t="s">
        <v>269</v>
      </c>
      <c r="F40" s="239" t="s">
        <v>278</v>
      </c>
      <c r="G40" s="239" t="s">
        <v>359</v>
      </c>
      <c r="H40" s="239" t="s">
        <v>354</v>
      </c>
      <c r="I40" s="240" t="s">
        <v>223</v>
      </c>
      <c r="J40" s="240" t="s">
        <v>316</v>
      </c>
      <c r="K40" s="241" t="s">
        <v>375</v>
      </c>
      <c r="L40" s="53">
        <v>36</v>
      </c>
      <c r="M40" s="36">
        <v>11.199999999999998</v>
      </c>
      <c r="N40" s="36">
        <v>10.899999999999997</v>
      </c>
      <c r="O40" s="36">
        <v>10.699999999999998</v>
      </c>
      <c r="P40" s="36">
        <v>10.499999999999998</v>
      </c>
      <c r="Q40" s="36">
        <v>10.299999999999999</v>
      </c>
      <c r="R40" s="332">
        <v>10.1</v>
      </c>
      <c r="S40" s="331">
        <v>9.8000000000000007</v>
      </c>
      <c r="T40" s="313">
        <v>9.8000000000000007</v>
      </c>
      <c r="U40" s="36">
        <v>9.6000000000000014</v>
      </c>
      <c r="V40" s="36">
        <v>9.5000000000000018</v>
      </c>
      <c r="W40" s="68">
        <v>35</v>
      </c>
      <c r="X40" s="64">
        <v>8</v>
      </c>
      <c r="Y40" s="70">
        <v>11</v>
      </c>
      <c r="Z40" s="189">
        <v>15</v>
      </c>
      <c r="AA40" s="71">
        <v>18</v>
      </c>
      <c r="AB40" s="71">
        <v>21</v>
      </c>
      <c r="AC40" s="71">
        <v>24</v>
      </c>
      <c r="AD40" s="71">
        <v>25</v>
      </c>
      <c r="AE40" s="70">
        <v>28</v>
      </c>
      <c r="AF40" s="70">
        <v>31</v>
      </c>
      <c r="AG40" s="72">
        <v>34</v>
      </c>
      <c r="AH40" s="14">
        <v>35</v>
      </c>
      <c r="AI40" s="15">
        <v>125</v>
      </c>
      <c r="AJ40" s="16">
        <v>140</v>
      </c>
      <c r="AK40" s="17">
        <v>155</v>
      </c>
      <c r="AL40" s="17">
        <v>170</v>
      </c>
      <c r="AM40" s="17">
        <v>180</v>
      </c>
      <c r="AN40" s="17">
        <v>194</v>
      </c>
      <c r="AO40" s="17">
        <v>194</v>
      </c>
      <c r="AP40" s="16">
        <v>199</v>
      </c>
      <c r="AQ40" s="16">
        <v>204</v>
      </c>
      <c r="AR40" s="18">
        <v>209</v>
      </c>
      <c r="AS40" s="90">
        <v>35</v>
      </c>
      <c r="AT40" s="92">
        <v>11</v>
      </c>
      <c r="AU40" s="87">
        <v>14</v>
      </c>
      <c r="AV40" s="89">
        <v>19</v>
      </c>
      <c r="AW40" s="87">
        <v>20</v>
      </c>
      <c r="AX40" s="88">
        <v>22</v>
      </c>
      <c r="AY40" s="88">
        <v>28</v>
      </c>
      <c r="AZ40" s="89">
        <v>28</v>
      </c>
      <c r="BA40" s="89">
        <v>29</v>
      </c>
      <c r="BB40" s="89">
        <v>31</v>
      </c>
      <c r="BC40" s="89">
        <v>31</v>
      </c>
      <c r="BD40" s="98">
        <v>35</v>
      </c>
      <c r="BE40" s="106">
        <v>11</v>
      </c>
      <c r="BF40" s="105">
        <v>12</v>
      </c>
      <c r="BG40" s="102">
        <v>10</v>
      </c>
      <c r="BH40" s="100">
        <v>13</v>
      </c>
      <c r="BI40" s="101">
        <v>15</v>
      </c>
      <c r="BJ40" s="101">
        <v>16</v>
      </c>
      <c r="BK40" s="102">
        <v>16</v>
      </c>
      <c r="BL40" s="102">
        <v>16</v>
      </c>
      <c r="BM40" s="102">
        <v>16</v>
      </c>
      <c r="BN40" s="102">
        <v>16</v>
      </c>
      <c r="BO40" s="275">
        <v>36</v>
      </c>
      <c r="BP40" s="285">
        <v>8.6</v>
      </c>
      <c r="BQ40" s="285">
        <v>8.6</v>
      </c>
      <c r="BR40" s="285">
        <v>8.6</v>
      </c>
      <c r="BS40" s="285">
        <v>8.6</v>
      </c>
      <c r="BT40" s="285">
        <v>8.6</v>
      </c>
      <c r="BU40" s="322">
        <v>8.3000000000000007</v>
      </c>
      <c r="BV40" s="322">
        <v>8.1</v>
      </c>
      <c r="BW40" s="322">
        <v>7.9</v>
      </c>
      <c r="BX40" s="322">
        <v>7.8</v>
      </c>
      <c r="BY40" s="322">
        <v>7.8</v>
      </c>
      <c r="BZ40" s="281">
        <v>36</v>
      </c>
      <c r="CA40" s="275">
        <v>36</v>
      </c>
      <c r="CB40" s="356"/>
      <c r="CC40" s="341">
        <v>15.8</v>
      </c>
      <c r="CD40" s="339">
        <v>15.8</v>
      </c>
      <c r="CE40" s="53">
        <v>36</v>
      </c>
      <c r="CF40" s="403">
        <v>6.7</v>
      </c>
      <c r="CG40" s="403">
        <v>6.5</v>
      </c>
      <c r="CH40" s="382">
        <v>6.3</v>
      </c>
      <c r="CI40" s="383">
        <v>5.9</v>
      </c>
      <c r="CJ40" s="385">
        <v>5.7</v>
      </c>
      <c r="CK40" s="383">
        <v>5.5</v>
      </c>
      <c r="CL40" s="383">
        <v>5.4</v>
      </c>
      <c r="CM40" s="390">
        <v>5.4</v>
      </c>
      <c r="CN40" s="387">
        <v>5.3</v>
      </c>
      <c r="CO40" s="387">
        <v>5.3</v>
      </c>
    </row>
    <row r="41" spans="1:93" ht="16.5" thickBot="1" x14ac:dyDescent="0.3">
      <c r="A41" s="45">
        <v>35</v>
      </c>
      <c r="B41" s="132">
        <v>3.7039629629629627E-3</v>
      </c>
      <c r="C41" s="133">
        <v>3.6459629629629628E-3</v>
      </c>
      <c r="D41" s="239" t="s">
        <v>257</v>
      </c>
      <c r="E41" s="239" t="s">
        <v>267</v>
      </c>
      <c r="F41" s="239" t="s">
        <v>277</v>
      </c>
      <c r="G41" s="239" t="s">
        <v>282</v>
      </c>
      <c r="H41" s="239" t="s">
        <v>320</v>
      </c>
      <c r="I41" s="240" t="s">
        <v>353</v>
      </c>
      <c r="J41" s="240" t="s">
        <v>222</v>
      </c>
      <c r="K41" s="241" t="s">
        <v>315</v>
      </c>
      <c r="L41" s="53">
        <v>35</v>
      </c>
      <c r="M41" s="36">
        <v>11.199999999999998</v>
      </c>
      <c r="N41" s="36">
        <v>10.899999999999997</v>
      </c>
      <c r="O41" s="36">
        <v>10.699999999999998</v>
      </c>
      <c r="P41" s="36">
        <v>10.499999999999998</v>
      </c>
      <c r="Q41" s="36">
        <v>10.299999999999999</v>
      </c>
      <c r="R41" s="332">
        <v>10.1</v>
      </c>
      <c r="S41" s="331">
        <v>9.8000000000000007</v>
      </c>
      <c r="T41" s="313">
        <v>9.8000000000000007</v>
      </c>
      <c r="U41" s="36">
        <v>9.6000000000000014</v>
      </c>
      <c r="V41" s="36">
        <v>9.5000000000000018</v>
      </c>
      <c r="W41" s="68">
        <v>36</v>
      </c>
      <c r="X41" s="64">
        <v>8</v>
      </c>
      <c r="Y41" s="70">
        <v>11</v>
      </c>
      <c r="Z41" s="189">
        <v>15</v>
      </c>
      <c r="AA41" s="71">
        <v>19</v>
      </c>
      <c r="AB41" s="71">
        <v>22</v>
      </c>
      <c r="AC41" s="71">
        <v>25</v>
      </c>
      <c r="AD41" s="71">
        <v>26</v>
      </c>
      <c r="AE41" s="70">
        <v>29</v>
      </c>
      <c r="AF41" s="70">
        <v>32</v>
      </c>
      <c r="AG41" s="72">
        <v>35</v>
      </c>
      <c r="AH41" s="14">
        <v>36</v>
      </c>
      <c r="AI41" s="15">
        <v>126</v>
      </c>
      <c r="AJ41" s="16">
        <v>141</v>
      </c>
      <c r="AK41" s="17">
        <v>156</v>
      </c>
      <c r="AL41" s="17">
        <v>171</v>
      </c>
      <c r="AM41" s="17">
        <v>182</v>
      </c>
      <c r="AN41" s="17">
        <v>196</v>
      </c>
      <c r="AO41" s="17">
        <v>196</v>
      </c>
      <c r="AP41" s="16">
        <v>201</v>
      </c>
      <c r="AQ41" s="16">
        <v>206</v>
      </c>
      <c r="AR41" s="18">
        <v>211</v>
      </c>
      <c r="AS41" s="90">
        <v>36</v>
      </c>
      <c r="AT41" s="93">
        <v>12</v>
      </c>
      <c r="AU41" s="87">
        <v>15</v>
      </c>
      <c r="AV41" s="89">
        <v>19</v>
      </c>
      <c r="AW41" s="87">
        <v>21</v>
      </c>
      <c r="AX41" s="88">
        <v>24</v>
      </c>
      <c r="AY41" s="88">
        <v>28</v>
      </c>
      <c r="AZ41" s="89">
        <v>28</v>
      </c>
      <c r="BA41" s="89">
        <v>29</v>
      </c>
      <c r="BB41" s="89">
        <v>31</v>
      </c>
      <c r="BC41" s="89">
        <v>31</v>
      </c>
      <c r="BD41" s="98">
        <v>36</v>
      </c>
      <c r="BE41" s="104">
        <v>11</v>
      </c>
      <c r="BF41" s="105">
        <v>13</v>
      </c>
      <c r="BG41" s="102">
        <v>10</v>
      </c>
      <c r="BH41" s="100">
        <v>13</v>
      </c>
      <c r="BI41" s="101">
        <v>15</v>
      </c>
      <c r="BJ41" s="101">
        <v>16</v>
      </c>
      <c r="BK41" s="102">
        <v>16</v>
      </c>
      <c r="BL41" s="102">
        <v>16</v>
      </c>
      <c r="BM41" s="102">
        <v>16</v>
      </c>
      <c r="BN41" s="102">
        <v>16</v>
      </c>
      <c r="BO41" s="275">
        <v>35</v>
      </c>
      <c r="BP41" s="285">
        <v>8.6999999999999993</v>
      </c>
      <c r="BQ41" s="285">
        <v>8.6999999999999993</v>
      </c>
      <c r="BR41" s="285">
        <v>8.6999999999999993</v>
      </c>
      <c r="BS41" s="285">
        <v>8.6999999999999993</v>
      </c>
      <c r="BT41" s="285">
        <v>8.6999999999999993</v>
      </c>
      <c r="BU41" s="322">
        <v>8.4</v>
      </c>
      <c r="BV41" s="322">
        <v>8.1999999999999993</v>
      </c>
      <c r="BW41" s="322">
        <v>7.9</v>
      </c>
      <c r="BX41" s="322">
        <v>7.8</v>
      </c>
      <c r="BY41" s="322">
        <v>7.8</v>
      </c>
      <c r="BZ41" s="281">
        <v>35</v>
      </c>
      <c r="CA41" s="275">
        <v>35</v>
      </c>
      <c r="CB41" s="356"/>
      <c r="CC41" s="341">
        <v>15.9</v>
      </c>
      <c r="CD41" s="339">
        <v>15.9</v>
      </c>
      <c r="CE41" s="53">
        <v>35</v>
      </c>
      <c r="CF41" s="374">
        <v>6.7</v>
      </c>
      <c r="CG41" s="374">
        <v>6.5</v>
      </c>
      <c r="CH41" s="382">
        <v>6.3</v>
      </c>
      <c r="CI41" s="383">
        <v>5.9</v>
      </c>
      <c r="CJ41" s="385">
        <v>5.7</v>
      </c>
      <c r="CK41" s="383">
        <v>5.6</v>
      </c>
      <c r="CL41" s="383">
        <v>5.4</v>
      </c>
      <c r="CM41" s="390">
        <v>5.5</v>
      </c>
      <c r="CN41" s="387">
        <v>5.3</v>
      </c>
      <c r="CO41" s="387">
        <v>5.3</v>
      </c>
    </row>
    <row r="42" spans="1:93" ht="16.5" thickBot="1" x14ac:dyDescent="0.3">
      <c r="A42" s="45">
        <v>34</v>
      </c>
      <c r="B42" s="132">
        <v>3.7386851851851852E-3</v>
      </c>
      <c r="C42" s="133">
        <v>3.6806851851851853E-3</v>
      </c>
      <c r="D42" s="239" t="s">
        <v>256</v>
      </c>
      <c r="E42" s="239" t="s">
        <v>332</v>
      </c>
      <c r="F42" s="239" t="s">
        <v>328</v>
      </c>
      <c r="G42" s="239" t="s">
        <v>281</v>
      </c>
      <c r="H42" s="239" t="s">
        <v>359</v>
      </c>
      <c r="I42" s="240" t="s">
        <v>354</v>
      </c>
      <c r="J42" s="240" t="s">
        <v>223</v>
      </c>
      <c r="K42" s="241" t="s">
        <v>316</v>
      </c>
      <c r="L42" s="53">
        <v>34</v>
      </c>
      <c r="M42" s="36">
        <v>11.299999999999997</v>
      </c>
      <c r="N42" s="36">
        <v>10.999999999999996</v>
      </c>
      <c r="O42" s="36">
        <v>10.799999999999997</v>
      </c>
      <c r="P42" s="36">
        <v>10.599999999999998</v>
      </c>
      <c r="Q42" s="36">
        <v>10.399999999999999</v>
      </c>
      <c r="R42" s="332">
        <v>10.199999999999999</v>
      </c>
      <c r="S42" s="331">
        <v>9.9</v>
      </c>
      <c r="T42" s="313">
        <v>9.9</v>
      </c>
      <c r="U42" s="36">
        <v>9.7000000000000011</v>
      </c>
      <c r="V42" s="36">
        <v>9.6000000000000014</v>
      </c>
      <c r="W42" s="68">
        <v>37</v>
      </c>
      <c r="X42" s="69">
        <v>8</v>
      </c>
      <c r="Y42" s="70">
        <v>11</v>
      </c>
      <c r="Z42" s="189">
        <v>15</v>
      </c>
      <c r="AA42" s="71">
        <v>19</v>
      </c>
      <c r="AB42" s="71">
        <v>22</v>
      </c>
      <c r="AC42" s="71">
        <v>25</v>
      </c>
      <c r="AD42" s="71">
        <v>26</v>
      </c>
      <c r="AE42" s="70">
        <v>29</v>
      </c>
      <c r="AF42" s="70">
        <v>32</v>
      </c>
      <c r="AG42" s="72">
        <v>35</v>
      </c>
      <c r="AH42" s="14">
        <v>37</v>
      </c>
      <c r="AI42" s="15">
        <v>127</v>
      </c>
      <c r="AJ42" s="16">
        <v>142</v>
      </c>
      <c r="AK42" s="17">
        <v>157</v>
      </c>
      <c r="AL42" s="17">
        <v>172</v>
      </c>
      <c r="AM42" s="17">
        <v>184</v>
      </c>
      <c r="AN42" s="17">
        <v>197</v>
      </c>
      <c r="AO42" s="17">
        <v>197</v>
      </c>
      <c r="AP42" s="16">
        <v>202</v>
      </c>
      <c r="AQ42" s="16">
        <v>207</v>
      </c>
      <c r="AR42" s="18">
        <v>212</v>
      </c>
      <c r="AS42" s="90">
        <v>37</v>
      </c>
      <c r="AT42" s="92">
        <v>12</v>
      </c>
      <c r="AU42" s="87">
        <v>15</v>
      </c>
      <c r="AV42" s="89">
        <v>19</v>
      </c>
      <c r="AW42" s="87">
        <v>21</v>
      </c>
      <c r="AX42" s="88">
        <v>23</v>
      </c>
      <c r="AY42" s="88">
        <v>28</v>
      </c>
      <c r="AZ42" s="89">
        <v>28</v>
      </c>
      <c r="BA42" s="89">
        <v>29</v>
      </c>
      <c r="BB42" s="89">
        <v>30</v>
      </c>
      <c r="BC42" s="89">
        <v>30</v>
      </c>
      <c r="BD42" s="98">
        <v>37</v>
      </c>
      <c r="BE42" s="106">
        <v>12</v>
      </c>
      <c r="BF42" s="122">
        <v>13</v>
      </c>
      <c r="BG42" s="102">
        <v>10</v>
      </c>
      <c r="BH42" s="100">
        <v>13</v>
      </c>
      <c r="BI42" s="101">
        <v>15</v>
      </c>
      <c r="BJ42" s="101">
        <v>16</v>
      </c>
      <c r="BK42" s="102">
        <v>16</v>
      </c>
      <c r="BL42" s="102">
        <v>16</v>
      </c>
      <c r="BM42" s="102">
        <v>16</v>
      </c>
      <c r="BN42" s="102">
        <v>16</v>
      </c>
      <c r="BO42" s="275">
        <v>34</v>
      </c>
      <c r="BP42" s="285">
        <v>8.6999999999999993</v>
      </c>
      <c r="BQ42" s="285">
        <v>8.6999999999999993</v>
      </c>
      <c r="BR42" s="285">
        <v>8.6999999999999993</v>
      </c>
      <c r="BS42" s="285">
        <v>8.6999999999999993</v>
      </c>
      <c r="BT42" s="285">
        <v>8.6999999999999993</v>
      </c>
      <c r="BU42" s="322">
        <v>8.4</v>
      </c>
      <c r="BV42" s="322">
        <v>8.1999999999999993</v>
      </c>
      <c r="BW42" s="322">
        <v>8</v>
      </c>
      <c r="BX42" s="322">
        <v>7.8</v>
      </c>
      <c r="BY42" s="322">
        <v>7.8</v>
      </c>
      <c r="BZ42" s="281">
        <v>34</v>
      </c>
      <c r="CA42" s="275">
        <v>34</v>
      </c>
      <c r="CB42" s="356"/>
      <c r="CC42" s="341">
        <v>16</v>
      </c>
      <c r="CD42" s="339">
        <v>16</v>
      </c>
      <c r="CE42" s="53">
        <v>34</v>
      </c>
      <c r="CF42" s="403">
        <v>6.8</v>
      </c>
      <c r="CG42" s="403">
        <v>6.6</v>
      </c>
      <c r="CH42" s="382">
        <v>6.4</v>
      </c>
      <c r="CI42" s="383">
        <v>6</v>
      </c>
      <c r="CJ42" s="385">
        <v>5.8</v>
      </c>
      <c r="CK42" s="383">
        <v>5.6</v>
      </c>
      <c r="CL42" s="383">
        <v>5.5</v>
      </c>
      <c r="CM42" s="390">
        <v>5.5</v>
      </c>
      <c r="CN42" s="387">
        <v>5.4</v>
      </c>
      <c r="CO42" s="387">
        <v>5.4</v>
      </c>
    </row>
    <row r="43" spans="1:93" ht="16.5" thickBot="1" x14ac:dyDescent="0.3">
      <c r="A43" s="45">
        <v>33</v>
      </c>
      <c r="B43" s="132">
        <v>3.7734074074074072E-3</v>
      </c>
      <c r="C43" s="133">
        <v>3.7154074074074073E-3</v>
      </c>
      <c r="D43" s="239" t="s">
        <v>255</v>
      </c>
      <c r="E43" s="239" t="s">
        <v>264</v>
      </c>
      <c r="F43" s="239" t="s">
        <v>274</v>
      </c>
      <c r="G43" s="239" t="s">
        <v>280</v>
      </c>
      <c r="H43" s="239" t="s">
        <v>322</v>
      </c>
      <c r="I43" s="240" t="s">
        <v>360</v>
      </c>
      <c r="J43" s="240" t="s">
        <v>285</v>
      </c>
      <c r="K43" s="241" t="s">
        <v>317</v>
      </c>
      <c r="L43" s="53">
        <v>33</v>
      </c>
      <c r="M43" s="36">
        <v>11.299999999999997</v>
      </c>
      <c r="N43" s="36">
        <v>10.999999999999996</v>
      </c>
      <c r="O43" s="36">
        <v>10.799999999999997</v>
      </c>
      <c r="P43" s="36">
        <v>10.599999999999998</v>
      </c>
      <c r="Q43" s="36">
        <v>10.399999999999999</v>
      </c>
      <c r="R43" s="332">
        <v>10.199999999999999</v>
      </c>
      <c r="S43" s="331">
        <v>9.9</v>
      </c>
      <c r="T43" s="313">
        <v>9.9</v>
      </c>
      <c r="U43" s="36">
        <v>9.7000000000000011</v>
      </c>
      <c r="V43" s="36">
        <v>9.6000000000000014</v>
      </c>
      <c r="W43" s="68">
        <v>38</v>
      </c>
      <c r="X43" s="69">
        <v>9</v>
      </c>
      <c r="Y43" s="70">
        <v>12</v>
      </c>
      <c r="Z43" s="189">
        <v>16</v>
      </c>
      <c r="AA43" s="71">
        <v>20</v>
      </c>
      <c r="AB43" s="71">
        <v>23</v>
      </c>
      <c r="AC43" s="71">
        <v>26</v>
      </c>
      <c r="AD43" s="71">
        <v>27</v>
      </c>
      <c r="AE43" s="70">
        <v>30</v>
      </c>
      <c r="AF43" s="70">
        <v>33</v>
      </c>
      <c r="AG43" s="72">
        <v>36</v>
      </c>
      <c r="AH43" s="14">
        <v>38</v>
      </c>
      <c r="AI43" s="15">
        <v>128</v>
      </c>
      <c r="AJ43" s="16">
        <v>143</v>
      </c>
      <c r="AK43" s="17">
        <v>158</v>
      </c>
      <c r="AL43" s="17">
        <v>173</v>
      </c>
      <c r="AM43" s="17">
        <v>186</v>
      </c>
      <c r="AN43" s="17">
        <v>198</v>
      </c>
      <c r="AO43" s="17">
        <v>198</v>
      </c>
      <c r="AP43" s="16">
        <v>203</v>
      </c>
      <c r="AQ43" s="16">
        <v>208</v>
      </c>
      <c r="AR43" s="18">
        <v>213</v>
      </c>
      <c r="AS43" s="90">
        <v>38</v>
      </c>
      <c r="AT43" s="93">
        <v>13</v>
      </c>
      <c r="AU43" s="87">
        <v>16</v>
      </c>
      <c r="AV43" s="86">
        <v>20</v>
      </c>
      <c r="AW43" s="87">
        <v>22</v>
      </c>
      <c r="AX43" s="88">
        <v>25</v>
      </c>
      <c r="AY43" s="88">
        <v>29</v>
      </c>
      <c r="AZ43" s="89">
        <v>29</v>
      </c>
      <c r="BA43" s="89">
        <v>30</v>
      </c>
      <c r="BB43" s="89">
        <v>32</v>
      </c>
      <c r="BC43" s="89">
        <v>32</v>
      </c>
      <c r="BD43" s="98">
        <v>38</v>
      </c>
      <c r="BE43" s="106">
        <v>12</v>
      </c>
      <c r="BF43" s="122">
        <v>14</v>
      </c>
      <c r="BG43" s="99">
        <v>11</v>
      </c>
      <c r="BH43" s="117">
        <v>14</v>
      </c>
      <c r="BI43" s="118">
        <v>16</v>
      </c>
      <c r="BJ43" s="101">
        <v>17</v>
      </c>
      <c r="BK43" s="102">
        <v>17</v>
      </c>
      <c r="BL43" s="102">
        <v>17</v>
      </c>
      <c r="BM43" s="102">
        <v>17</v>
      </c>
      <c r="BN43" s="102">
        <v>17</v>
      </c>
      <c r="BO43" s="275">
        <v>33</v>
      </c>
      <c r="BP43" s="285">
        <v>8.6999999999999993</v>
      </c>
      <c r="BQ43" s="285">
        <v>8.6999999999999993</v>
      </c>
      <c r="BR43" s="285">
        <v>8.6999999999999993</v>
      </c>
      <c r="BS43" s="285">
        <v>8.6999999999999993</v>
      </c>
      <c r="BT43" s="285">
        <v>8.6999999999999993</v>
      </c>
      <c r="BU43" s="322">
        <v>8.4</v>
      </c>
      <c r="BV43" s="322">
        <v>8.1999999999999993</v>
      </c>
      <c r="BW43" s="322">
        <v>8</v>
      </c>
      <c r="BX43" s="322">
        <v>7.9</v>
      </c>
      <c r="BY43" s="322">
        <v>7.9</v>
      </c>
      <c r="BZ43" s="281">
        <v>33</v>
      </c>
      <c r="CA43" s="275">
        <v>33</v>
      </c>
      <c r="CB43" s="356"/>
      <c r="CC43" s="341">
        <v>16.100000000000001</v>
      </c>
      <c r="CD43" s="339">
        <v>16.100000000000001</v>
      </c>
      <c r="CE43" s="53">
        <v>33</v>
      </c>
      <c r="CF43" s="403">
        <v>6.8</v>
      </c>
      <c r="CG43" s="403">
        <v>6.6</v>
      </c>
      <c r="CH43" s="382">
        <v>6.4</v>
      </c>
      <c r="CI43" s="383">
        <v>6</v>
      </c>
      <c r="CJ43" s="385">
        <v>5.8</v>
      </c>
      <c r="CK43" s="383">
        <v>5.6</v>
      </c>
      <c r="CL43" s="383">
        <v>5.5</v>
      </c>
      <c r="CM43" s="390">
        <v>5.5</v>
      </c>
      <c r="CN43" s="387">
        <v>5.4</v>
      </c>
      <c r="CO43" s="387">
        <v>5.4</v>
      </c>
    </row>
    <row r="44" spans="1:93" ht="16.5" thickBot="1" x14ac:dyDescent="0.3">
      <c r="A44" s="45">
        <v>32</v>
      </c>
      <c r="B44" s="132">
        <v>3.8081296296296296E-3</v>
      </c>
      <c r="C44" s="133">
        <v>3.7501296296296297E-3</v>
      </c>
      <c r="D44" s="239" t="s">
        <v>254</v>
      </c>
      <c r="E44" s="239" t="s">
        <v>333</v>
      </c>
      <c r="F44" s="239" t="s">
        <v>331</v>
      </c>
      <c r="G44" s="239" t="s">
        <v>279</v>
      </c>
      <c r="H44" s="239" t="s">
        <v>357</v>
      </c>
      <c r="I44" s="240" t="s">
        <v>321</v>
      </c>
      <c r="J44" s="240" t="s">
        <v>284</v>
      </c>
      <c r="K44" s="241" t="s">
        <v>318</v>
      </c>
      <c r="L44" s="53">
        <v>32</v>
      </c>
      <c r="M44" s="36">
        <v>11.399999999999999</v>
      </c>
      <c r="N44" s="36">
        <v>11.099999999999998</v>
      </c>
      <c r="O44" s="36">
        <v>10.899999999999999</v>
      </c>
      <c r="P44" s="36">
        <v>10.7</v>
      </c>
      <c r="Q44" s="36">
        <v>10.5</v>
      </c>
      <c r="R44" s="332">
        <v>10.3</v>
      </c>
      <c r="S44" s="331">
        <v>10</v>
      </c>
      <c r="T44" s="313">
        <v>10</v>
      </c>
      <c r="U44" s="36">
        <v>9.8000000000000007</v>
      </c>
      <c r="V44" s="36">
        <v>9.7000000000000011</v>
      </c>
      <c r="W44" s="68">
        <v>39</v>
      </c>
      <c r="X44" s="69">
        <v>9</v>
      </c>
      <c r="Y44" s="70">
        <v>12</v>
      </c>
      <c r="Z44" s="189">
        <v>16</v>
      </c>
      <c r="AA44" s="71">
        <v>20</v>
      </c>
      <c r="AB44" s="71">
        <v>23</v>
      </c>
      <c r="AC44" s="71">
        <v>26</v>
      </c>
      <c r="AD44" s="71">
        <v>27</v>
      </c>
      <c r="AE44" s="70">
        <v>30</v>
      </c>
      <c r="AF44" s="70">
        <v>33</v>
      </c>
      <c r="AG44" s="72">
        <v>36</v>
      </c>
      <c r="AH44" s="14">
        <v>39</v>
      </c>
      <c r="AI44" s="15">
        <v>129</v>
      </c>
      <c r="AJ44" s="16">
        <v>144</v>
      </c>
      <c r="AK44" s="17">
        <v>159</v>
      </c>
      <c r="AL44" s="17">
        <v>174</v>
      </c>
      <c r="AM44" s="17">
        <v>188</v>
      </c>
      <c r="AN44" s="17">
        <v>199</v>
      </c>
      <c r="AO44" s="17">
        <v>199</v>
      </c>
      <c r="AP44" s="16">
        <v>204</v>
      </c>
      <c r="AQ44" s="16">
        <v>209</v>
      </c>
      <c r="AR44" s="18">
        <v>214</v>
      </c>
      <c r="AS44" s="90">
        <v>39</v>
      </c>
      <c r="AT44" s="92">
        <v>13</v>
      </c>
      <c r="AU44" s="87">
        <v>16</v>
      </c>
      <c r="AV44" s="86">
        <v>20</v>
      </c>
      <c r="AW44" s="87">
        <v>22</v>
      </c>
      <c r="AX44" s="115">
        <v>24</v>
      </c>
      <c r="AY44" s="115">
        <v>29</v>
      </c>
      <c r="AZ44" s="116">
        <v>29</v>
      </c>
      <c r="BA44" s="116">
        <v>30</v>
      </c>
      <c r="BB44" s="89">
        <v>32</v>
      </c>
      <c r="BC44" s="89">
        <v>32</v>
      </c>
      <c r="BD44" s="98">
        <v>39</v>
      </c>
      <c r="BE44" s="104">
        <v>12</v>
      </c>
      <c r="BF44" s="122">
        <v>14</v>
      </c>
      <c r="BG44" s="99">
        <v>11</v>
      </c>
      <c r="BH44" s="117">
        <v>14</v>
      </c>
      <c r="BI44" s="118">
        <v>16</v>
      </c>
      <c r="BJ44" s="101">
        <v>17</v>
      </c>
      <c r="BK44" s="102">
        <v>17</v>
      </c>
      <c r="BL44" s="102">
        <v>17</v>
      </c>
      <c r="BM44" s="102">
        <v>17</v>
      </c>
      <c r="BN44" s="102">
        <v>17</v>
      </c>
      <c r="BO44" s="275">
        <v>32</v>
      </c>
      <c r="BP44" s="285">
        <v>8.8000000000000007</v>
      </c>
      <c r="BQ44" s="285">
        <v>8.8000000000000007</v>
      </c>
      <c r="BR44" s="285">
        <v>8.8000000000000007</v>
      </c>
      <c r="BS44" s="285">
        <v>8.8000000000000007</v>
      </c>
      <c r="BT44" s="285">
        <v>8.8000000000000007</v>
      </c>
      <c r="BU44" s="322">
        <v>8.5</v>
      </c>
      <c r="BV44" s="322">
        <v>8.3000000000000007</v>
      </c>
      <c r="BW44" s="322">
        <v>8</v>
      </c>
      <c r="BX44" s="322">
        <v>7.9</v>
      </c>
      <c r="BY44" s="322">
        <v>7.9</v>
      </c>
      <c r="BZ44" s="281">
        <v>32</v>
      </c>
      <c r="CA44" s="275">
        <v>32</v>
      </c>
      <c r="CB44" s="356"/>
      <c r="CC44" s="341">
        <v>16.2</v>
      </c>
      <c r="CD44" s="339">
        <v>16.2</v>
      </c>
      <c r="CE44" s="53">
        <v>32</v>
      </c>
      <c r="CF44" s="374">
        <v>6.8</v>
      </c>
      <c r="CG44" s="374">
        <v>6.6</v>
      </c>
      <c r="CH44" s="382">
        <v>6.4</v>
      </c>
      <c r="CI44" s="383">
        <v>6</v>
      </c>
      <c r="CJ44" s="385">
        <v>5.8</v>
      </c>
      <c r="CK44" s="383">
        <v>5.6</v>
      </c>
      <c r="CL44" s="383">
        <v>5.5</v>
      </c>
      <c r="CM44" s="390">
        <v>5.5</v>
      </c>
      <c r="CN44" s="387">
        <v>5.4</v>
      </c>
      <c r="CO44" s="387">
        <v>5.4</v>
      </c>
    </row>
    <row r="45" spans="1:93" ht="16.5" thickBot="1" x14ac:dyDescent="0.3">
      <c r="A45" s="40">
        <v>31</v>
      </c>
      <c r="B45" s="138">
        <v>3.8428518518518512E-3</v>
      </c>
      <c r="C45" s="139">
        <v>3.7848518518518513E-3</v>
      </c>
      <c r="D45" s="245" t="s">
        <v>253</v>
      </c>
      <c r="E45" s="245" t="s">
        <v>261</v>
      </c>
      <c r="F45" s="245" t="s">
        <v>270</v>
      </c>
      <c r="G45" s="245" t="s">
        <v>278</v>
      </c>
      <c r="H45" s="245" t="s">
        <v>324</v>
      </c>
      <c r="I45" s="246" t="s">
        <v>358</v>
      </c>
      <c r="J45" s="246" t="s">
        <v>283</v>
      </c>
      <c r="K45" s="247" t="s">
        <v>319</v>
      </c>
      <c r="L45" s="57">
        <v>31</v>
      </c>
      <c r="M45" s="58">
        <v>11.399999999999999</v>
      </c>
      <c r="N45" s="58">
        <v>11.099999999999998</v>
      </c>
      <c r="O45" s="58">
        <v>10.899999999999999</v>
      </c>
      <c r="P45" s="58">
        <v>10.7</v>
      </c>
      <c r="Q45" s="58">
        <v>10.5</v>
      </c>
      <c r="R45" s="332">
        <v>10.3</v>
      </c>
      <c r="S45" s="331">
        <v>10</v>
      </c>
      <c r="T45" s="313">
        <v>10</v>
      </c>
      <c r="U45" s="58">
        <v>9.8000000000000007</v>
      </c>
      <c r="V45" s="58">
        <v>9.7000000000000011</v>
      </c>
      <c r="W45" s="59">
        <v>40</v>
      </c>
      <c r="X45" s="69">
        <v>9</v>
      </c>
      <c r="Y45" s="70">
        <v>12</v>
      </c>
      <c r="Z45" s="189">
        <v>16</v>
      </c>
      <c r="AA45" s="66">
        <v>20</v>
      </c>
      <c r="AB45" s="66">
        <v>24</v>
      </c>
      <c r="AC45" s="66">
        <v>26</v>
      </c>
      <c r="AD45" s="66">
        <v>27</v>
      </c>
      <c r="AE45" s="65">
        <v>30</v>
      </c>
      <c r="AF45" s="65">
        <v>33</v>
      </c>
      <c r="AG45" s="187">
        <v>36</v>
      </c>
      <c r="AH45" s="29">
        <v>40</v>
      </c>
      <c r="AI45" s="30">
        <v>130</v>
      </c>
      <c r="AJ45" s="31">
        <v>145</v>
      </c>
      <c r="AK45" s="32">
        <v>160</v>
      </c>
      <c r="AL45" s="32">
        <v>175</v>
      </c>
      <c r="AM45" s="32">
        <v>190</v>
      </c>
      <c r="AN45" s="32">
        <v>200</v>
      </c>
      <c r="AO45" s="32">
        <v>200</v>
      </c>
      <c r="AP45" s="31">
        <v>205</v>
      </c>
      <c r="AQ45" s="31">
        <v>210</v>
      </c>
      <c r="AR45" s="33">
        <v>215</v>
      </c>
      <c r="AS45" s="91">
        <v>40</v>
      </c>
      <c r="AT45" s="92">
        <v>14</v>
      </c>
      <c r="AU45" s="87">
        <v>17</v>
      </c>
      <c r="AV45" s="86">
        <v>20</v>
      </c>
      <c r="AW45" s="107">
        <v>23</v>
      </c>
      <c r="AX45" s="115">
        <v>26</v>
      </c>
      <c r="AY45" s="115">
        <v>29</v>
      </c>
      <c r="AZ45" s="116">
        <v>29</v>
      </c>
      <c r="BA45" s="116">
        <v>30</v>
      </c>
      <c r="BB45" s="109">
        <v>32</v>
      </c>
      <c r="BC45" s="109">
        <v>32</v>
      </c>
      <c r="BD45" s="103">
        <v>40</v>
      </c>
      <c r="BE45" s="106">
        <v>13</v>
      </c>
      <c r="BF45" s="122">
        <v>15</v>
      </c>
      <c r="BG45" s="99">
        <v>11</v>
      </c>
      <c r="BH45" s="117">
        <v>14</v>
      </c>
      <c r="BI45" s="118">
        <v>16</v>
      </c>
      <c r="BJ45" s="101">
        <v>17</v>
      </c>
      <c r="BK45" s="102">
        <v>17</v>
      </c>
      <c r="BL45" s="102">
        <v>17</v>
      </c>
      <c r="BM45" s="102">
        <v>17</v>
      </c>
      <c r="BN45" s="102">
        <v>17</v>
      </c>
      <c r="BO45" s="277">
        <v>31</v>
      </c>
      <c r="BP45" s="285">
        <v>8.8000000000000007</v>
      </c>
      <c r="BQ45" s="285">
        <v>8.8000000000000007</v>
      </c>
      <c r="BR45" s="285">
        <v>8.8000000000000007</v>
      </c>
      <c r="BS45" s="285">
        <v>8.8000000000000007</v>
      </c>
      <c r="BT45" s="285">
        <v>8.8000000000000007</v>
      </c>
      <c r="BU45" s="322">
        <v>8.5</v>
      </c>
      <c r="BV45" s="322">
        <v>8.3000000000000007</v>
      </c>
      <c r="BW45" s="322">
        <v>8.1</v>
      </c>
      <c r="BX45" s="322">
        <v>7.9</v>
      </c>
      <c r="BY45" s="322">
        <v>7.9</v>
      </c>
      <c r="BZ45" s="283">
        <v>31</v>
      </c>
      <c r="CA45" s="277">
        <v>31</v>
      </c>
      <c r="CB45" s="356"/>
      <c r="CC45" s="341">
        <v>16.3</v>
      </c>
      <c r="CD45" s="339">
        <v>16.3</v>
      </c>
      <c r="CE45" s="57">
        <v>31</v>
      </c>
      <c r="CF45" s="403">
        <v>6.9</v>
      </c>
      <c r="CG45" s="403">
        <v>6.7</v>
      </c>
      <c r="CH45" s="382">
        <v>6.5</v>
      </c>
      <c r="CI45" s="383">
        <v>6</v>
      </c>
      <c r="CJ45" s="385">
        <v>5.8</v>
      </c>
      <c r="CK45" s="383">
        <v>5.7</v>
      </c>
      <c r="CL45" s="383">
        <v>5.5</v>
      </c>
      <c r="CM45" s="390">
        <v>5.6</v>
      </c>
      <c r="CN45" s="387">
        <v>5.4</v>
      </c>
      <c r="CO45" s="387">
        <v>5.4</v>
      </c>
    </row>
    <row r="46" spans="1:93" ht="16.5" thickBot="1" x14ac:dyDescent="0.3">
      <c r="A46" s="44">
        <v>30</v>
      </c>
      <c r="B46" s="130">
        <v>3.8775740740740736E-3</v>
      </c>
      <c r="C46" s="131">
        <v>3.8195740740740738E-3</v>
      </c>
      <c r="D46" s="235" t="s">
        <v>252</v>
      </c>
      <c r="E46" s="235" t="s">
        <v>334</v>
      </c>
      <c r="F46" s="235" t="s">
        <v>267</v>
      </c>
      <c r="G46" s="235" t="s">
        <v>277</v>
      </c>
      <c r="H46" s="235" t="s">
        <v>326</v>
      </c>
      <c r="I46" s="248" t="s">
        <v>323</v>
      </c>
      <c r="J46" s="248" t="s">
        <v>282</v>
      </c>
      <c r="K46" s="249" t="s">
        <v>320</v>
      </c>
      <c r="L46" s="51">
        <v>30</v>
      </c>
      <c r="M46" s="52">
        <v>11.499999999999998</v>
      </c>
      <c r="N46" s="52">
        <v>11.199999999999998</v>
      </c>
      <c r="O46" s="52">
        <v>10.999999999999998</v>
      </c>
      <c r="P46" s="52">
        <v>10.799999999999999</v>
      </c>
      <c r="Q46" s="52">
        <v>10.6</v>
      </c>
      <c r="R46" s="332">
        <v>10.4</v>
      </c>
      <c r="S46" s="331">
        <v>10.1</v>
      </c>
      <c r="T46" s="313">
        <v>10.1</v>
      </c>
      <c r="U46" s="52">
        <v>9.9</v>
      </c>
      <c r="V46" s="52">
        <v>9.8000000000000007</v>
      </c>
      <c r="W46" s="63">
        <v>41</v>
      </c>
      <c r="X46" s="69">
        <v>10</v>
      </c>
      <c r="Y46" s="70">
        <v>13</v>
      </c>
      <c r="Z46" s="189">
        <v>17</v>
      </c>
      <c r="AA46" s="66">
        <v>21</v>
      </c>
      <c r="AB46" s="66">
        <v>24</v>
      </c>
      <c r="AC46" s="66">
        <v>27</v>
      </c>
      <c r="AD46" s="66">
        <v>28</v>
      </c>
      <c r="AE46" s="65">
        <v>31</v>
      </c>
      <c r="AF46" s="65">
        <v>34</v>
      </c>
      <c r="AG46" s="187">
        <v>37</v>
      </c>
      <c r="AH46" s="9">
        <v>41</v>
      </c>
      <c r="AI46" s="10">
        <v>131</v>
      </c>
      <c r="AJ46" s="11">
        <v>146</v>
      </c>
      <c r="AK46" s="12">
        <v>161</v>
      </c>
      <c r="AL46" s="12">
        <v>176</v>
      </c>
      <c r="AM46" s="12">
        <v>191</v>
      </c>
      <c r="AN46" s="12">
        <v>201</v>
      </c>
      <c r="AO46" s="12">
        <v>201</v>
      </c>
      <c r="AP46" s="11">
        <v>206</v>
      </c>
      <c r="AQ46" s="11">
        <v>211</v>
      </c>
      <c r="AR46" s="13">
        <v>216</v>
      </c>
      <c r="AS46" s="84">
        <v>41</v>
      </c>
      <c r="AT46" s="92">
        <v>14</v>
      </c>
      <c r="AU46" s="87">
        <v>17</v>
      </c>
      <c r="AV46" s="86">
        <v>21</v>
      </c>
      <c r="AW46" s="107">
        <v>23</v>
      </c>
      <c r="AX46" s="88">
        <v>25</v>
      </c>
      <c r="AY46" s="88">
        <v>30</v>
      </c>
      <c r="AZ46" s="89">
        <v>30</v>
      </c>
      <c r="BA46" s="89">
        <v>31</v>
      </c>
      <c r="BB46" s="109">
        <v>33</v>
      </c>
      <c r="BC46" s="109">
        <v>33</v>
      </c>
      <c r="BD46" s="97">
        <v>41</v>
      </c>
      <c r="BE46" s="124">
        <v>13</v>
      </c>
      <c r="BF46" s="105">
        <v>15</v>
      </c>
      <c r="BG46" s="99">
        <v>11</v>
      </c>
      <c r="BH46" s="100">
        <v>14</v>
      </c>
      <c r="BI46" s="101">
        <v>16</v>
      </c>
      <c r="BJ46" s="101">
        <v>18</v>
      </c>
      <c r="BK46" s="102">
        <v>18</v>
      </c>
      <c r="BL46" s="102">
        <v>18</v>
      </c>
      <c r="BM46" s="102">
        <v>18</v>
      </c>
      <c r="BN46" s="102">
        <v>18</v>
      </c>
      <c r="BO46" s="278">
        <v>30</v>
      </c>
      <c r="BP46" s="285">
        <v>8.8000000000000007</v>
      </c>
      <c r="BQ46" s="285">
        <v>8.8000000000000007</v>
      </c>
      <c r="BR46" s="285">
        <v>8.8000000000000007</v>
      </c>
      <c r="BS46" s="285">
        <v>8.8000000000000007</v>
      </c>
      <c r="BT46" s="285">
        <v>8.8000000000000007</v>
      </c>
      <c r="BU46" s="322">
        <v>8.5</v>
      </c>
      <c r="BV46" s="322">
        <v>8.3000000000000007</v>
      </c>
      <c r="BW46" s="322">
        <v>8.1</v>
      </c>
      <c r="BX46" s="322">
        <v>8</v>
      </c>
      <c r="BY46" s="322">
        <v>8</v>
      </c>
      <c r="BZ46" s="284">
        <v>30</v>
      </c>
      <c r="CA46" s="278">
        <v>30</v>
      </c>
      <c r="CB46" s="356"/>
      <c r="CC46" s="341">
        <v>16.399999999999999</v>
      </c>
      <c r="CD46" s="339">
        <v>16.399999999999999</v>
      </c>
      <c r="CE46" s="51">
        <v>30</v>
      </c>
      <c r="CF46" s="403">
        <v>6.9</v>
      </c>
      <c r="CG46" s="403">
        <v>6.7</v>
      </c>
      <c r="CH46" s="382">
        <v>6.5</v>
      </c>
      <c r="CI46" s="383">
        <v>6.1</v>
      </c>
      <c r="CJ46" s="385">
        <v>5.8</v>
      </c>
      <c r="CK46" s="383">
        <v>5.7</v>
      </c>
      <c r="CL46" s="383">
        <v>5.6</v>
      </c>
      <c r="CM46" s="390">
        <v>5.6</v>
      </c>
      <c r="CN46" s="387">
        <v>5.4</v>
      </c>
      <c r="CO46" s="387">
        <v>5.4</v>
      </c>
    </row>
    <row r="47" spans="1:93" ht="16.5" thickBot="1" x14ac:dyDescent="0.3">
      <c r="A47" s="45">
        <v>29</v>
      </c>
      <c r="B47" s="132">
        <v>3.9122962962962965E-3</v>
      </c>
      <c r="C47" s="133">
        <v>3.8542962962962962E-3</v>
      </c>
      <c r="D47" s="239" t="s">
        <v>251</v>
      </c>
      <c r="E47" s="239" t="s">
        <v>258</v>
      </c>
      <c r="F47" s="239" t="s">
        <v>332</v>
      </c>
      <c r="G47" s="239" t="s">
        <v>328</v>
      </c>
      <c r="H47" s="239" t="s">
        <v>383</v>
      </c>
      <c r="I47" s="240" t="s">
        <v>325</v>
      </c>
      <c r="J47" s="240" t="s">
        <v>281</v>
      </c>
      <c r="K47" s="241" t="s">
        <v>359</v>
      </c>
      <c r="L47" s="53">
        <v>29</v>
      </c>
      <c r="M47" s="36">
        <v>11.499999999999998</v>
      </c>
      <c r="N47" s="36">
        <v>11.199999999999998</v>
      </c>
      <c r="O47" s="36">
        <v>10.999999999999998</v>
      </c>
      <c r="P47" s="36">
        <v>10.799999999999999</v>
      </c>
      <c r="Q47" s="36">
        <v>10.6</v>
      </c>
      <c r="R47" s="332">
        <v>10.4</v>
      </c>
      <c r="S47" s="331">
        <v>10.1</v>
      </c>
      <c r="T47" s="313">
        <v>10.1</v>
      </c>
      <c r="U47" s="36">
        <v>9.9</v>
      </c>
      <c r="V47" s="36">
        <v>9.8000000000000007</v>
      </c>
      <c r="W47" s="68">
        <v>42</v>
      </c>
      <c r="X47" s="69">
        <v>10</v>
      </c>
      <c r="Y47" s="70">
        <v>13</v>
      </c>
      <c r="Z47" s="189">
        <v>17</v>
      </c>
      <c r="AA47" s="71">
        <v>21</v>
      </c>
      <c r="AB47" s="71">
        <v>25</v>
      </c>
      <c r="AC47" s="71">
        <v>27</v>
      </c>
      <c r="AD47" s="71">
        <v>28</v>
      </c>
      <c r="AE47" s="70">
        <v>31</v>
      </c>
      <c r="AF47" s="70">
        <v>34</v>
      </c>
      <c r="AG47" s="72">
        <v>37</v>
      </c>
      <c r="AH47" s="14">
        <v>42</v>
      </c>
      <c r="AI47" s="15">
        <v>132</v>
      </c>
      <c r="AJ47" s="16">
        <v>147</v>
      </c>
      <c r="AK47" s="17">
        <v>162</v>
      </c>
      <c r="AL47" s="17">
        <v>177</v>
      </c>
      <c r="AM47" s="17">
        <v>192</v>
      </c>
      <c r="AN47" s="17">
        <v>202</v>
      </c>
      <c r="AO47" s="17">
        <v>202</v>
      </c>
      <c r="AP47" s="16">
        <v>207</v>
      </c>
      <c r="AQ47" s="16">
        <v>212</v>
      </c>
      <c r="AR47" s="18">
        <v>217</v>
      </c>
      <c r="AS47" s="90">
        <v>42</v>
      </c>
      <c r="AT47" s="93">
        <v>15</v>
      </c>
      <c r="AU47" s="114">
        <v>18</v>
      </c>
      <c r="AV47" s="86">
        <v>21</v>
      </c>
      <c r="AW47" s="87">
        <v>24</v>
      </c>
      <c r="AX47" s="88">
        <v>27</v>
      </c>
      <c r="AY47" s="88">
        <v>30</v>
      </c>
      <c r="AZ47" s="89">
        <v>30</v>
      </c>
      <c r="BA47" s="89">
        <v>31</v>
      </c>
      <c r="BB47" s="89">
        <v>33</v>
      </c>
      <c r="BC47" s="89">
        <v>33</v>
      </c>
      <c r="BD47" s="98">
        <v>42</v>
      </c>
      <c r="BE47" s="121">
        <v>13</v>
      </c>
      <c r="BF47" s="105">
        <v>16</v>
      </c>
      <c r="BG47" s="99">
        <v>12</v>
      </c>
      <c r="BH47" s="100">
        <v>15</v>
      </c>
      <c r="BI47" s="101">
        <v>17</v>
      </c>
      <c r="BJ47" s="101">
        <v>18</v>
      </c>
      <c r="BK47" s="102">
        <v>18</v>
      </c>
      <c r="BL47" s="102">
        <v>18</v>
      </c>
      <c r="BM47" s="102">
        <v>18</v>
      </c>
      <c r="BN47" s="102">
        <v>18</v>
      </c>
      <c r="BO47" s="275">
        <v>29</v>
      </c>
      <c r="BP47" s="285">
        <v>8.9</v>
      </c>
      <c r="BQ47" s="285">
        <v>8.9</v>
      </c>
      <c r="BR47" s="285">
        <v>8.9</v>
      </c>
      <c r="BS47" s="285">
        <v>8.9</v>
      </c>
      <c r="BT47" s="285">
        <v>8.9</v>
      </c>
      <c r="BU47" s="322">
        <v>8.6</v>
      </c>
      <c r="BV47" s="322">
        <v>8.4</v>
      </c>
      <c r="BW47" s="322">
        <v>8.1</v>
      </c>
      <c r="BX47" s="322">
        <v>8</v>
      </c>
      <c r="BY47" s="322">
        <v>8</v>
      </c>
      <c r="BZ47" s="281">
        <v>29</v>
      </c>
      <c r="CA47" s="275">
        <v>29</v>
      </c>
      <c r="CB47" s="356"/>
      <c r="CC47" s="341">
        <v>16.5</v>
      </c>
      <c r="CD47" s="339">
        <v>16.5</v>
      </c>
      <c r="CE47" s="53">
        <v>29</v>
      </c>
      <c r="CF47" s="374">
        <v>6.9</v>
      </c>
      <c r="CG47" s="374">
        <v>6.7</v>
      </c>
      <c r="CH47" s="382">
        <v>6.5</v>
      </c>
      <c r="CI47" s="383">
        <v>6.1</v>
      </c>
      <c r="CJ47" s="385">
        <v>5.9</v>
      </c>
      <c r="CK47" s="383">
        <v>5.7</v>
      </c>
      <c r="CL47" s="383">
        <v>5.6</v>
      </c>
      <c r="CM47" s="390">
        <v>5.6</v>
      </c>
      <c r="CN47" s="387">
        <v>5.5</v>
      </c>
      <c r="CO47" s="387">
        <v>5.5</v>
      </c>
    </row>
    <row r="48" spans="1:93" ht="16.5" thickBot="1" x14ac:dyDescent="0.3">
      <c r="A48" s="45">
        <v>28</v>
      </c>
      <c r="B48" s="132">
        <v>3.9470185185185181E-3</v>
      </c>
      <c r="C48" s="133">
        <v>3.8890185185185182E-3</v>
      </c>
      <c r="D48" s="239" t="s">
        <v>250</v>
      </c>
      <c r="E48" s="239" t="s">
        <v>335</v>
      </c>
      <c r="F48" s="239" t="s">
        <v>264</v>
      </c>
      <c r="G48" s="239" t="s">
        <v>274</v>
      </c>
      <c r="H48" s="239" t="s">
        <v>382</v>
      </c>
      <c r="I48" s="240" t="s">
        <v>412</v>
      </c>
      <c r="J48" s="240" t="s">
        <v>280</v>
      </c>
      <c r="K48" s="241" t="s">
        <v>322</v>
      </c>
      <c r="L48" s="53">
        <v>28</v>
      </c>
      <c r="M48" s="36">
        <v>11.599999999999998</v>
      </c>
      <c r="N48" s="36">
        <v>11.299999999999997</v>
      </c>
      <c r="O48" s="36">
        <v>11.099999999999998</v>
      </c>
      <c r="P48" s="36">
        <v>10.899999999999999</v>
      </c>
      <c r="Q48" s="36">
        <v>10.7</v>
      </c>
      <c r="R48" s="332">
        <v>10.5</v>
      </c>
      <c r="S48" s="331">
        <v>10.199999999999999</v>
      </c>
      <c r="T48" s="313">
        <v>10.199999999999999</v>
      </c>
      <c r="U48" s="36">
        <v>10</v>
      </c>
      <c r="V48" s="36">
        <v>9.9</v>
      </c>
      <c r="W48" s="68">
        <v>43</v>
      </c>
      <c r="X48" s="74">
        <v>10</v>
      </c>
      <c r="Y48" s="70">
        <v>13</v>
      </c>
      <c r="Z48" s="189">
        <v>17</v>
      </c>
      <c r="AA48" s="71">
        <v>21</v>
      </c>
      <c r="AB48" s="71">
        <v>25</v>
      </c>
      <c r="AC48" s="71">
        <v>27</v>
      </c>
      <c r="AD48" s="71">
        <v>28</v>
      </c>
      <c r="AE48" s="70">
        <v>31</v>
      </c>
      <c r="AF48" s="70">
        <v>34</v>
      </c>
      <c r="AG48" s="72">
        <v>37</v>
      </c>
      <c r="AH48" s="14">
        <v>43</v>
      </c>
      <c r="AI48" s="15">
        <v>133</v>
      </c>
      <c r="AJ48" s="16">
        <v>148</v>
      </c>
      <c r="AK48" s="17">
        <v>163</v>
      </c>
      <c r="AL48" s="17">
        <v>178</v>
      </c>
      <c r="AM48" s="17">
        <v>193</v>
      </c>
      <c r="AN48" s="17">
        <v>203</v>
      </c>
      <c r="AO48" s="17">
        <v>203</v>
      </c>
      <c r="AP48" s="16">
        <v>208</v>
      </c>
      <c r="AQ48" s="16">
        <v>213</v>
      </c>
      <c r="AR48" s="18">
        <v>218</v>
      </c>
      <c r="AS48" s="90">
        <v>43</v>
      </c>
      <c r="AT48" s="92">
        <v>15</v>
      </c>
      <c r="AU48" s="114">
        <v>18</v>
      </c>
      <c r="AV48" s="86">
        <v>21</v>
      </c>
      <c r="AW48" s="87">
        <v>24</v>
      </c>
      <c r="AX48" s="88">
        <v>26</v>
      </c>
      <c r="AY48" s="88">
        <v>30</v>
      </c>
      <c r="AZ48" s="89">
        <v>30</v>
      </c>
      <c r="BA48" s="89">
        <v>31</v>
      </c>
      <c r="BB48" s="89">
        <v>33</v>
      </c>
      <c r="BC48" s="89">
        <v>33</v>
      </c>
      <c r="BD48" s="98">
        <v>43</v>
      </c>
      <c r="BE48" s="106">
        <v>14</v>
      </c>
      <c r="BF48" s="105">
        <v>16</v>
      </c>
      <c r="BG48" s="99">
        <v>12</v>
      </c>
      <c r="BH48" s="100">
        <v>15</v>
      </c>
      <c r="BI48" s="101">
        <v>17</v>
      </c>
      <c r="BJ48" s="101">
        <v>18</v>
      </c>
      <c r="BK48" s="102">
        <v>18</v>
      </c>
      <c r="BL48" s="102">
        <v>18</v>
      </c>
      <c r="BM48" s="102">
        <v>18</v>
      </c>
      <c r="BN48" s="102">
        <v>18</v>
      </c>
      <c r="BO48" s="275">
        <v>28</v>
      </c>
      <c r="BP48" s="285">
        <v>8.9</v>
      </c>
      <c r="BQ48" s="285">
        <v>8.9</v>
      </c>
      <c r="BR48" s="285">
        <v>8.9</v>
      </c>
      <c r="BS48" s="285">
        <v>8.9</v>
      </c>
      <c r="BT48" s="285">
        <v>8.9</v>
      </c>
      <c r="BU48" s="322">
        <v>8.6</v>
      </c>
      <c r="BV48" s="322">
        <v>8.4</v>
      </c>
      <c r="BW48" s="322">
        <v>8.1999999999999993</v>
      </c>
      <c r="BX48" s="322">
        <v>8</v>
      </c>
      <c r="BY48" s="322">
        <v>8</v>
      </c>
      <c r="BZ48" s="281">
        <v>28</v>
      </c>
      <c r="CA48" s="275">
        <v>28</v>
      </c>
      <c r="CB48" s="356"/>
      <c r="CC48" s="341">
        <v>16.600000000000001</v>
      </c>
      <c r="CD48" s="339">
        <v>16.600000000000001</v>
      </c>
      <c r="CE48" s="53">
        <v>28</v>
      </c>
      <c r="CF48" s="403">
        <v>7</v>
      </c>
      <c r="CG48" s="403">
        <v>6.8</v>
      </c>
      <c r="CH48" s="382">
        <v>6.6</v>
      </c>
      <c r="CI48" s="383">
        <v>6.1</v>
      </c>
      <c r="CJ48" s="385">
        <v>5.9</v>
      </c>
      <c r="CK48" s="383">
        <v>5.7</v>
      </c>
      <c r="CL48" s="383">
        <v>5.6</v>
      </c>
      <c r="CM48" s="390">
        <v>5.6</v>
      </c>
      <c r="CN48" s="387">
        <v>5.5</v>
      </c>
      <c r="CO48" s="387">
        <v>5.5</v>
      </c>
    </row>
    <row r="49" spans="1:93" ht="16.5" thickBot="1" x14ac:dyDescent="0.3">
      <c r="A49" s="45">
        <v>27</v>
      </c>
      <c r="B49" s="132">
        <v>3.9817407407407406E-3</v>
      </c>
      <c r="C49" s="133">
        <v>3.9237407407407407E-3</v>
      </c>
      <c r="D49" s="239" t="s">
        <v>249</v>
      </c>
      <c r="E49" s="239" t="s">
        <v>336</v>
      </c>
      <c r="F49" s="239" t="s">
        <v>333</v>
      </c>
      <c r="G49" s="239" t="s">
        <v>331</v>
      </c>
      <c r="H49" s="239" t="s">
        <v>275</v>
      </c>
      <c r="I49" s="240" t="s">
        <v>327</v>
      </c>
      <c r="J49" s="240" t="s">
        <v>279</v>
      </c>
      <c r="K49" s="241" t="s">
        <v>357</v>
      </c>
      <c r="L49" s="53">
        <v>27</v>
      </c>
      <c r="M49" s="36">
        <v>11.599999999999998</v>
      </c>
      <c r="N49" s="36">
        <v>11.299999999999997</v>
      </c>
      <c r="O49" s="36">
        <v>11.099999999999998</v>
      </c>
      <c r="P49" s="36">
        <v>10.899999999999999</v>
      </c>
      <c r="Q49" s="36">
        <v>10.7</v>
      </c>
      <c r="R49" s="332">
        <v>10.5</v>
      </c>
      <c r="S49" s="331">
        <v>10.199999999999999</v>
      </c>
      <c r="T49" s="313">
        <v>10.199999999999999</v>
      </c>
      <c r="U49" s="36">
        <v>10</v>
      </c>
      <c r="V49" s="36">
        <v>9.9</v>
      </c>
      <c r="W49" s="68">
        <v>44</v>
      </c>
      <c r="X49" s="74">
        <v>11</v>
      </c>
      <c r="Y49" s="70">
        <v>14</v>
      </c>
      <c r="Z49" s="189">
        <v>18</v>
      </c>
      <c r="AA49" s="71">
        <v>22</v>
      </c>
      <c r="AB49" s="71">
        <v>26</v>
      </c>
      <c r="AC49" s="71">
        <v>28</v>
      </c>
      <c r="AD49" s="71">
        <v>29</v>
      </c>
      <c r="AE49" s="70">
        <v>32</v>
      </c>
      <c r="AF49" s="70">
        <v>35</v>
      </c>
      <c r="AG49" s="72">
        <v>38</v>
      </c>
      <c r="AH49" s="14">
        <v>44</v>
      </c>
      <c r="AI49" s="15">
        <v>134</v>
      </c>
      <c r="AJ49" s="16">
        <v>149</v>
      </c>
      <c r="AK49" s="17">
        <v>164</v>
      </c>
      <c r="AL49" s="17">
        <v>179</v>
      </c>
      <c r="AM49" s="17">
        <v>194</v>
      </c>
      <c r="AN49" s="17">
        <v>204</v>
      </c>
      <c r="AO49" s="17">
        <v>204</v>
      </c>
      <c r="AP49" s="16">
        <v>209</v>
      </c>
      <c r="AQ49" s="16">
        <v>214</v>
      </c>
      <c r="AR49" s="18">
        <v>219</v>
      </c>
      <c r="AS49" s="90">
        <v>44</v>
      </c>
      <c r="AT49" s="93">
        <v>16</v>
      </c>
      <c r="AU49" s="87">
        <v>19</v>
      </c>
      <c r="AV49" s="86">
        <v>22</v>
      </c>
      <c r="AW49" s="87">
        <v>25</v>
      </c>
      <c r="AX49" s="88">
        <v>28</v>
      </c>
      <c r="AY49" s="88">
        <v>31</v>
      </c>
      <c r="AZ49" s="89">
        <v>31</v>
      </c>
      <c r="BA49" s="89">
        <v>32</v>
      </c>
      <c r="BB49" s="89">
        <v>34</v>
      </c>
      <c r="BC49" s="89">
        <v>34</v>
      </c>
      <c r="BD49" s="98">
        <v>44</v>
      </c>
      <c r="BE49" s="106">
        <v>14</v>
      </c>
      <c r="BF49" s="105">
        <v>17</v>
      </c>
      <c r="BG49" s="99">
        <v>12</v>
      </c>
      <c r="BH49" s="100">
        <v>15</v>
      </c>
      <c r="BI49" s="101">
        <v>17</v>
      </c>
      <c r="BJ49" s="101">
        <v>19</v>
      </c>
      <c r="BK49" s="102">
        <v>19</v>
      </c>
      <c r="BL49" s="102">
        <v>19</v>
      </c>
      <c r="BM49" s="102">
        <v>19</v>
      </c>
      <c r="BN49" s="102">
        <v>19</v>
      </c>
      <c r="BO49" s="275">
        <v>27</v>
      </c>
      <c r="BP49" s="285">
        <v>8.9</v>
      </c>
      <c r="BQ49" s="285">
        <v>8.9</v>
      </c>
      <c r="BR49" s="285">
        <v>8.9</v>
      </c>
      <c r="BS49" s="285">
        <v>8.9</v>
      </c>
      <c r="BT49" s="285">
        <v>8.9</v>
      </c>
      <c r="BU49" s="322">
        <v>8.6</v>
      </c>
      <c r="BV49" s="322">
        <v>8.4</v>
      </c>
      <c r="BW49" s="322">
        <v>8.1999999999999993</v>
      </c>
      <c r="BX49" s="322">
        <v>8.1</v>
      </c>
      <c r="BY49" s="322">
        <v>8.1</v>
      </c>
      <c r="BZ49" s="281">
        <v>27</v>
      </c>
      <c r="CA49" s="275">
        <v>27</v>
      </c>
      <c r="CB49" s="356"/>
      <c r="CC49" s="341">
        <v>16.7</v>
      </c>
      <c r="CD49" s="339">
        <v>16.7</v>
      </c>
      <c r="CE49" s="53">
        <v>27</v>
      </c>
      <c r="CF49" s="403">
        <v>7</v>
      </c>
      <c r="CG49" s="403">
        <v>6.8</v>
      </c>
      <c r="CH49" s="382">
        <v>6.6</v>
      </c>
      <c r="CI49" s="383">
        <v>6.1</v>
      </c>
      <c r="CJ49" s="385">
        <v>5.9</v>
      </c>
      <c r="CK49" s="383">
        <v>5.8</v>
      </c>
      <c r="CL49" s="383">
        <v>5.6</v>
      </c>
      <c r="CM49" s="390">
        <v>5.7</v>
      </c>
      <c r="CN49" s="387">
        <v>5.5</v>
      </c>
      <c r="CO49" s="387">
        <v>5.5</v>
      </c>
    </row>
    <row r="50" spans="1:93" ht="16.5" thickBot="1" x14ac:dyDescent="0.3">
      <c r="A50" s="45">
        <v>26</v>
      </c>
      <c r="B50" s="132">
        <v>4.016462962962963E-3</v>
      </c>
      <c r="C50" s="133">
        <v>3.9584629629629631E-3</v>
      </c>
      <c r="D50" s="239" t="s">
        <v>248</v>
      </c>
      <c r="E50" s="239" t="s">
        <v>337</v>
      </c>
      <c r="F50" s="239" t="s">
        <v>261</v>
      </c>
      <c r="G50" s="239" t="s">
        <v>270</v>
      </c>
      <c r="H50" s="239" t="s">
        <v>330</v>
      </c>
      <c r="I50" s="240" t="s">
        <v>276</v>
      </c>
      <c r="J50" s="240" t="s">
        <v>278</v>
      </c>
      <c r="K50" s="241" t="s">
        <v>324</v>
      </c>
      <c r="L50" s="53">
        <v>26</v>
      </c>
      <c r="M50" s="36">
        <v>11.699999999999998</v>
      </c>
      <c r="N50" s="36">
        <v>11.399999999999997</v>
      </c>
      <c r="O50" s="36">
        <v>11.199999999999998</v>
      </c>
      <c r="P50" s="36">
        <v>10.999999999999998</v>
      </c>
      <c r="Q50" s="36">
        <v>10.799999999999999</v>
      </c>
      <c r="R50" s="332">
        <v>10.6</v>
      </c>
      <c r="S50" s="331">
        <v>10.3</v>
      </c>
      <c r="T50" s="313">
        <v>10.3</v>
      </c>
      <c r="U50" s="36">
        <v>10.100000000000001</v>
      </c>
      <c r="V50" s="36">
        <v>10.000000000000002</v>
      </c>
      <c r="W50" s="68">
        <v>45</v>
      </c>
      <c r="X50" s="74">
        <v>11</v>
      </c>
      <c r="Y50" s="70">
        <v>14</v>
      </c>
      <c r="Z50" s="189">
        <v>18</v>
      </c>
      <c r="AA50" s="71">
        <v>22</v>
      </c>
      <c r="AB50" s="71">
        <v>26</v>
      </c>
      <c r="AC50" s="71">
        <v>28</v>
      </c>
      <c r="AD50" s="71">
        <v>29</v>
      </c>
      <c r="AE50" s="70">
        <v>32</v>
      </c>
      <c r="AF50" s="70">
        <v>35</v>
      </c>
      <c r="AG50" s="72">
        <v>38</v>
      </c>
      <c r="AH50" s="14">
        <v>45</v>
      </c>
      <c r="AI50" s="15">
        <v>135</v>
      </c>
      <c r="AJ50" s="16">
        <v>150</v>
      </c>
      <c r="AK50" s="17">
        <v>165</v>
      </c>
      <c r="AL50" s="17">
        <v>180</v>
      </c>
      <c r="AM50" s="17">
        <v>195</v>
      </c>
      <c r="AN50" s="17">
        <v>205</v>
      </c>
      <c r="AO50" s="17">
        <v>205</v>
      </c>
      <c r="AP50" s="16">
        <v>210</v>
      </c>
      <c r="AQ50" s="16">
        <v>215</v>
      </c>
      <c r="AR50" s="18">
        <v>220</v>
      </c>
      <c r="AS50" s="90">
        <v>45</v>
      </c>
      <c r="AT50" s="92">
        <v>16</v>
      </c>
      <c r="AU50" s="87">
        <v>19</v>
      </c>
      <c r="AV50" s="86">
        <v>22</v>
      </c>
      <c r="AW50" s="87">
        <v>25</v>
      </c>
      <c r="AX50" s="88">
        <v>27</v>
      </c>
      <c r="AY50" s="88">
        <v>31</v>
      </c>
      <c r="AZ50" s="89">
        <v>31</v>
      </c>
      <c r="BA50" s="89">
        <v>32</v>
      </c>
      <c r="BB50" s="89">
        <v>34</v>
      </c>
      <c r="BC50" s="89">
        <v>34</v>
      </c>
      <c r="BD50" s="98">
        <v>45</v>
      </c>
      <c r="BE50" s="104">
        <v>14</v>
      </c>
      <c r="BF50" s="105">
        <v>17</v>
      </c>
      <c r="BG50" s="99">
        <v>12</v>
      </c>
      <c r="BH50" s="100">
        <v>15</v>
      </c>
      <c r="BI50" s="101">
        <v>17</v>
      </c>
      <c r="BJ50" s="101">
        <v>19</v>
      </c>
      <c r="BK50" s="102">
        <v>19</v>
      </c>
      <c r="BL50" s="102">
        <v>19</v>
      </c>
      <c r="BM50" s="102">
        <v>19</v>
      </c>
      <c r="BN50" s="102">
        <v>19</v>
      </c>
      <c r="BO50" s="275">
        <v>26</v>
      </c>
      <c r="BP50" s="285">
        <v>9</v>
      </c>
      <c r="BQ50" s="285">
        <v>9</v>
      </c>
      <c r="BR50" s="285">
        <v>9</v>
      </c>
      <c r="BS50" s="285">
        <v>9</v>
      </c>
      <c r="BT50" s="285">
        <v>9</v>
      </c>
      <c r="BU50" s="322">
        <v>8.6999999999999993</v>
      </c>
      <c r="BV50" s="322">
        <v>8.5</v>
      </c>
      <c r="BW50" s="322">
        <v>8.1999999999999993</v>
      </c>
      <c r="BX50" s="322">
        <v>8.1</v>
      </c>
      <c r="BY50" s="322">
        <v>8.1</v>
      </c>
      <c r="BZ50" s="281">
        <v>26</v>
      </c>
      <c r="CA50" s="275">
        <v>26</v>
      </c>
      <c r="CB50" s="356"/>
      <c r="CC50" s="341">
        <v>16.8</v>
      </c>
      <c r="CD50" s="339">
        <v>16.8</v>
      </c>
      <c r="CE50" s="53">
        <v>26</v>
      </c>
      <c r="CF50" s="374">
        <v>7</v>
      </c>
      <c r="CG50" s="374">
        <v>6.8</v>
      </c>
      <c r="CH50" s="382">
        <v>6.6</v>
      </c>
      <c r="CI50" s="383">
        <v>6.2</v>
      </c>
      <c r="CJ50" s="385">
        <v>5.9</v>
      </c>
      <c r="CK50" s="383">
        <v>5.8</v>
      </c>
      <c r="CL50" s="383">
        <v>5.7</v>
      </c>
      <c r="CM50" s="390">
        <v>5.7</v>
      </c>
      <c r="CN50" s="387">
        <v>5.5</v>
      </c>
      <c r="CO50" s="387">
        <v>5.5</v>
      </c>
    </row>
    <row r="51" spans="1:93" ht="15.75" x14ac:dyDescent="0.25">
      <c r="A51" s="45">
        <v>25</v>
      </c>
      <c r="B51" s="132">
        <v>4.0511851851851854E-3</v>
      </c>
      <c r="C51" s="133">
        <v>3.9931851851851856E-3</v>
      </c>
      <c r="D51" s="239" t="s">
        <v>247</v>
      </c>
      <c r="E51" s="239" t="s">
        <v>338</v>
      </c>
      <c r="F51" s="239" t="s">
        <v>334</v>
      </c>
      <c r="G51" s="239" t="s">
        <v>267</v>
      </c>
      <c r="H51" s="239" t="s">
        <v>272</v>
      </c>
      <c r="I51" s="240" t="s">
        <v>329</v>
      </c>
      <c r="J51" s="240" t="s">
        <v>277</v>
      </c>
      <c r="K51" s="241" t="s">
        <v>326</v>
      </c>
      <c r="L51" s="53">
        <v>25</v>
      </c>
      <c r="M51" s="36">
        <v>11.699999999999998</v>
      </c>
      <c r="N51" s="36">
        <v>11.399999999999997</v>
      </c>
      <c r="O51" s="36">
        <v>11.199999999999998</v>
      </c>
      <c r="P51" s="36">
        <v>10.999999999999998</v>
      </c>
      <c r="Q51" s="36">
        <v>10.799999999999999</v>
      </c>
      <c r="R51" s="332">
        <v>10.6</v>
      </c>
      <c r="S51" s="331">
        <v>10.3</v>
      </c>
      <c r="T51" s="313">
        <v>10.3</v>
      </c>
      <c r="U51" s="36">
        <v>10.100000000000001</v>
      </c>
      <c r="V51" s="36">
        <v>10.000000000000002</v>
      </c>
      <c r="W51" s="68">
        <v>46</v>
      </c>
      <c r="X51" s="69">
        <v>11</v>
      </c>
      <c r="Y51" s="70">
        <v>14</v>
      </c>
      <c r="Z51" s="189">
        <v>18</v>
      </c>
      <c r="AA51" s="71">
        <v>22</v>
      </c>
      <c r="AB51" s="71">
        <v>26</v>
      </c>
      <c r="AC51" s="71">
        <v>28</v>
      </c>
      <c r="AD51" s="71">
        <v>29</v>
      </c>
      <c r="AE51" s="70">
        <v>32</v>
      </c>
      <c r="AF51" s="70">
        <v>35</v>
      </c>
      <c r="AG51" s="72">
        <v>38</v>
      </c>
      <c r="AH51" s="14">
        <v>46</v>
      </c>
      <c r="AI51" s="15">
        <v>136</v>
      </c>
      <c r="AJ51" s="16">
        <v>151</v>
      </c>
      <c r="AK51" s="17">
        <v>166</v>
      </c>
      <c r="AL51" s="17">
        <v>181</v>
      </c>
      <c r="AM51" s="17">
        <v>196</v>
      </c>
      <c r="AN51" s="17">
        <v>206</v>
      </c>
      <c r="AO51" s="17">
        <v>206</v>
      </c>
      <c r="AP51" s="16">
        <v>211</v>
      </c>
      <c r="AQ51" s="16">
        <v>216</v>
      </c>
      <c r="AR51" s="18">
        <v>221</v>
      </c>
      <c r="AS51" s="90">
        <v>46</v>
      </c>
      <c r="AT51" s="93">
        <v>17</v>
      </c>
      <c r="AU51" s="87">
        <v>20</v>
      </c>
      <c r="AV51" s="86">
        <v>22</v>
      </c>
      <c r="AW51" s="87">
        <v>26</v>
      </c>
      <c r="AX51" s="88">
        <v>29</v>
      </c>
      <c r="AY51" s="88">
        <v>31</v>
      </c>
      <c r="AZ51" s="89">
        <v>31</v>
      </c>
      <c r="BA51" s="89">
        <v>32</v>
      </c>
      <c r="BB51" s="89">
        <v>34</v>
      </c>
      <c r="BC51" s="89">
        <v>34</v>
      </c>
      <c r="BD51" s="98">
        <v>46</v>
      </c>
      <c r="BE51" s="106">
        <v>15</v>
      </c>
      <c r="BF51" s="105">
        <v>18</v>
      </c>
      <c r="BG51" s="99">
        <v>13</v>
      </c>
      <c r="BH51" s="100">
        <v>16</v>
      </c>
      <c r="BI51" s="101">
        <v>18</v>
      </c>
      <c r="BJ51" s="101">
        <v>19</v>
      </c>
      <c r="BK51" s="102">
        <v>19</v>
      </c>
      <c r="BL51" s="102">
        <v>19</v>
      </c>
      <c r="BM51" s="102">
        <v>19</v>
      </c>
      <c r="BN51" s="102">
        <v>19</v>
      </c>
      <c r="BO51" s="275">
        <v>25</v>
      </c>
      <c r="BP51" s="285">
        <v>9</v>
      </c>
      <c r="BQ51" s="285">
        <v>9</v>
      </c>
      <c r="BR51" s="285">
        <v>9</v>
      </c>
      <c r="BS51" s="285">
        <v>9</v>
      </c>
      <c r="BT51" s="285">
        <v>9</v>
      </c>
      <c r="BU51" s="322">
        <v>8.6999999999999993</v>
      </c>
      <c r="BV51" s="322">
        <v>8.5</v>
      </c>
      <c r="BW51" s="322">
        <v>8.3000000000000007</v>
      </c>
      <c r="BX51" s="322">
        <v>8.1</v>
      </c>
      <c r="BY51" s="322">
        <v>8.1</v>
      </c>
      <c r="BZ51" s="281">
        <v>25</v>
      </c>
      <c r="CA51" s="275">
        <v>25</v>
      </c>
      <c r="CB51" s="356"/>
      <c r="CC51" s="341">
        <v>16.899999999999999</v>
      </c>
      <c r="CD51" s="339">
        <v>16.899999999999999</v>
      </c>
      <c r="CE51" s="53">
        <v>25</v>
      </c>
      <c r="CF51" s="403">
        <v>7.1</v>
      </c>
      <c r="CG51" s="403">
        <v>6.9</v>
      </c>
      <c r="CH51" s="382">
        <v>6.7</v>
      </c>
      <c r="CI51" s="383">
        <v>6.2</v>
      </c>
      <c r="CJ51" s="385">
        <v>6</v>
      </c>
      <c r="CK51" s="383">
        <v>5.8</v>
      </c>
      <c r="CL51" s="383">
        <v>5.7</v>
      </c>
      <c r="CM51" s="390">
        <v>5.7</v>
      </c>
      <c r="CN51" s="387">
        <v>5.6</v>
      </c>
      <c r="CO51" s="387">
        <v>5.6</v>
      </c>
    </row>
    <row r="52" spans="1:93" ht="15.75" x14ac:dyDescent="0.25">
      <c r="A52" s="45">
        <v>24</v>
      </c>
      <c r="B52" s="132">
        <v>4.0974814814814815E-3</v>
      </c>
      <c r="C52" s="133">
        <v>4.0394814814814816E-3</v>
      </c>
      <c r="D52" s="239" t="s">
        <v>246</v>
      </c>
      <c r="E52" s="239" t="s">
        <v>339</v>
      </c>
      <c r="F52" s="239" t="s">
        <v>258</v>
      </c>
      <c r="G52" s="239" t="s">
        <v>332</v>
      </c>
      <c r="H52" s="239" t="s">
        <v>269</v>
      </c>
      <c r="I52" s="240" t="s">
        <v>273</v>
      </c>
      <c r="J52" s="240" t="s">
        <v>328</v>
      </c>
      <c r="K52" s="241" t="s">
        <v>383</v>
      </c>
      <c r="L52" s="53">
        <v>24</v>
      </c>
      <c r="M52" s="36">
        <v>11.799999999999997</v>
      </c>
      <c r="N52" s="36">
        <v>11.499999999999996</v>
      </c>
      <c r="O52" s="36">
        <v>11.299999999999997</v>
      </c>
      <c r="P52" s="36">
        <v>11.099999999999998</v>
      </c>
      <c r="Q52" s="36">
        <v>10.899999999999999</v>
      </c>
      <c r="R52" s="332">
        <v>10.7</v>
      </c>
      <c r="S52" s="331">
        <v>10.4</v>
      </c>
      <c r="T52" s="313">
        <v>10.4</v>
      </c>
      <c r="U52" s="36">
        <v>10.200000000000001</v>
      </c>
      <c r="V52" s="36">
        <v>10.100000000000001</v>
      </c>
      <c r="W52" s="68">
        <v>47</v>
      </c>
      <c r="X52" s="69">
        <v>12</v>
      </c>
      <c r="Y52" s="70">
        <v>15</v>
      </c>
      <c r="Z52" s="189">
        <v>19</v>
      </c>
      <c r="AA52" s="71">
        <v>23</v>
      </c>
      <c r="AB52" s="71">
        <v>27</v>
      </c>
      <c r="AC52" s="71">
        <v>29</v>
      </c>
      <c r="AD52" s="71">
        <v>30</v>
      </c>
      <c r="AE52" s="70">
        <v>33</v>
      </c>
      <c r="AF52" s="70">
        <v>36</v>
      </c>
      <c r="AG52" s="72">
        <v>39</v>
      </c>
      <c r="AH52" s="14">
        <v>47</v>
      </c>
      <c r="AI52" s="15">
        <v>137</v>
      </c>
      <c r="AJ52" s="16">
        <v>152</v>
      </c>
      <c r="AK52" s="17">
        <v>167</v>
      </c>
      <c r="AL52" s="17">
        <v>182</v>
      </c>
      <c r="AM52" s="17">
        <v>197</v>
      </c>
      <c r="AN52" s="17">
        <v>207</v>
      </c>
      <c r="AO52" s="17">
        <v>207</v>
      </c>
      <c r="AP52" s="16">
        <v>212</v>
      </c>
      <c r="AQ52" s="16">
        <v>217</v>
      </c>
      <c r="AR52" s="18">
        <v>222</v>
      </c>
      <c r="AS52" s="90">
        <v>47</v>
      </c>
      <c r="AT52" s="92">
        <v>17</v>
      </c>
      <c r="AU52" s="87">
        <v>20</v>
      </c>
      <c r="AV52" s="86">
        <v>23</v>
      </c>
      <c r="AW52" s="87">
        <v>26</v>
      </c>
      <c r="AX52" s="88">
        <v>28</v>
      </c>
      <c r="AY52" s="88">
        <v>32</v>
      </c>
      <c r="AZ52" s="89">
        <v>32</v>
      </c>
      <c r="BA52" s="89">
        <v>33</v>
      </c>
      <c r="BB52" s="89">
        <v>35</v>
      </c>
      <c r="BC52" s="89">
        <v>35</v>
      </c>
      <c r="BD52" s="98">
        <v>47</v>
      </c>
      <c r="BE52" s="413">
        <v>15</v>
      </c>
      <c r="BF52" s="414">
        <v>18</v>
      </c>
      <c r="BG52" s="415">
        <v>13</v>
      </c>
      <c r="BH52" s="414">
        <v>16</v>
      </c>
      <c r="BI52" s="416">
        <v>18</v>
      </c>
      <c r="BJ52" s="416">
        <v>20</v>
      </c>
      <c r="BK52" s="417">
        <v>20</v>
      </c>
      <c r="BL52" s="417">
        <v>20</v>
      </c>
      <c r="BM52" s="417">
        <v>20</v>
      </c>
      <c r="BN52" s="417">
        <v>20</v>
      </c>
      <c r="BO52" s="275">
        <v>24</v>
      </c>
      <c r="BP52" s="285">
        <v>9</v>
      </c>
      <c r="BQ52" s="285">
        <v>9</v>
      </c>
      <c r="BR52" s="285">
        <v>9</v>
      </c>
      <c r="BS52" s="285">
        <v>9</v>
      </c>
      <c r="BT52" s="285">
        <v>9</v>
      </c>
      <c r="BU52" s="322">
        <v>8.6999999999999993</v>
      </c>
      <c r="BV52" s="322">
        <v>8.6</v>
      </c>
      <c r="BW52" s="322">
        <v>8.3000000000000007</v>
      </c>
      <c r="BX52" s="322">
        <v>8.1999999999999993</v>
      </c>
      <c r="BY52" s="322">
        <v>8.1999999999999993</v>
      </c>
      <c r="BZ52" s="281">
        <v>24</v>
      </c>
      <c r="CA52" s="275">
        <v>24</v>
      </c>
      <c r="CB52" s="356"/>
      <c r="CC52" s="341">
        <v>17</v>
      </c>
      <c r="CD52" s="339">
        <v>17</v>
      </c>
      <c r="CE52" s="53">
        <v>24</v>
      </c>
      <c r="CF52" s="403">
        <v>7.1</v>
      </c>
      <c r="CG52" s="403">
        <v>6.9</v>
      </c>
      <c r="CH52" s="382">
        <v>6.7</v>
      </c>
      <c r="CI52" s="383">
        <v>6.2</v>
      </c>
      <c r="CJ52" s="385">
        <v>6</v>
      </c>
      <c r="CK52" s="383">
        <v>5.8</v>
      </c>
      <c r="CL52" s="383">
        <v>5.7</v>
      </c>
      <c r="CM52" s="390">
        <v>5.7</v>
      </c>
      <c r="CN52" s="387">
        <v>5.6</v>
      </c>
      <c r="CO52" s="387">
        <v>5.6</v>
      </c>
    </row>
    <row r="53" spans="1:93" ht="15.75" x14ac:dyDescent="0.25">
      <c r="A53" s="45">
        <v>23</v>
      </c>
      <c r="B53" s="132">
        <v>4.1437777777777775E-3</v>
      </c>
      <c r="C53" s="133">
        <v>4.0857777777777776E-3</v>
      </c>
      <c r="D53" s="239" t="s">
        <v>245</v>
      </c>
      <c r="E53" s="239" t="s">
        <v>251</v>
      </c>
      <c r="F53" s="239" t="s">
        <v>335</v>
      </c>
      <c r="G53" s="239" t="s">
        <v>264</v>
      </c>
      <c r="H53" s="239" t="s">
        <v>381</v>
      </c>
      <c r="I53" s="240" t="s">
        <v>271</v>
      </c>
      <c r="J53" s="240" t="s">
        <v>274</v>
      </c>
      <c r="K53" s="241" t="s">
        <v>382</v>
      </c>
      <c r="L53" s="53">
        <v>23</v>
      </c>
      <c r="M53" s="36">
        <v>11.799999999999997</v>
      </c>
      <c r="N53" s="36">
        <v>11.499999999999996</v>
      </c>
      <c r="O53" s="36">
        <v>11.299999999999997</v>
      </c>
      <c r="P53" s="36">
        <v>11.099999999999998</v>
      </c>
      <c r="Q53" s="36">
        <v>10.899999999999999</v>
      </c>
      <c r="R53" s="332">
        <v>10.7</v>
      </c>
      <c r="S53" s="331">
        <v>10.4</v>
      </c>
      <c r="T53" s="313">
        <v>10.4</v>
      </c>
      <c r="U53" s="36">
        <v>10.200000000000001</v>
      </c>
      <c r="V53" s="36">
        <v>10.100000000000001</v>
      </c>
      <c r="W53" s="68">
        <v>48</v>
      </c>
      <c r="X53" s="69">
        <v>12</v>
      </c>
      <c r="Y53" s="70">
        <v>15</v>
      </c>
      <c r="Z53" s="189">
        <v>19</v>
      </c>
      <c r="AA53" s="71">
        <v>23</v>
      </c>
      <c r="AB53" s="71">
        <v>27</v>
      </c>
      <c r="AC53" s="71">
        <v>29</v>
      </c>
      <c r="AD53" s="71">
        <v>30</v>
      </c>
      <c r="AE53" s="70">
        <v>33</v>
      </c>
      <c r="AF53" s="70">
        <v>36</v>
      </c>
      <c r="AG53" s="72">
        <v>39</v>
      </c>
      <c r="AH53" s="14">
        <v>48</v>
      </c>
      <c r="AI53" s="15">
        <v>138</v>
      </c>
      <c r="AJ53" s="16">
        <v>153</v>
      </c>
      <c r="AK53" s="17">
        <v>168</v>
      </c>
      <c r="AL53" s="17">
        <v>183</v>
      </c>
      <c r="AM53" s="17">
        <v>198</v>
      </c>
      <c r="AN53" s="17">
        <v>208</v>
      </c>
      <c r="AO53" s="17">
        <v>208</v>
      </c>
      <c r="AP53" s="16">
        <v>213</v>
      </c>
      <c r="AQ53" s="16">
        <v>218</v>
      </c>
      <c r="AR53" s="18">
        <v>223</v>
      </c>
      <c r="AS53" s="90">
        <v>48</v>
      </c>
      <c r="AT53" s="93">
        <v>18</v>
      </c>
      <c r="AU53" s="87">
        <v>21</v>
      </c>
      <c r="AV53" s="86">
        <v>23</v>
      </c>
      <c r="AW53" s="87">
        <v>27</v>
      </c>
      <c r="AX53" s="88">
        <v>29</v>
      </c>
      <c r="AY53" s="88">
        <v>32</v>
      </c>
      <c r="AZ53" s="89">
        <v>32</v>
      </c>
      <c r="BA53" s="89">
        <v>33</v>
      </c>
      <c r="BB53" s="89">
        <v>35</v>
      </c>
      <c r="BC53" s="89">
        <v>35</v>
      </c>
      <c r="BD53" s="98">
        <v>48</v>
      </c>
      <c r="BE53" s="106">
        <v>16</v>
      </c>
      <c r="BF53" s="100">
        <v>19</v>
      </c>
      <c r="BG53" s="99">
        <v>13</v>
      </c>
      <c r="BH53" s="100">
        <v>16</v>
      </c>
      <c r="BI53" s="101">
        <v>18</v>
      </c>
      <c r="BJ53" s="101">
        <v>20</v>
      </c>
      <c r="BK53" s="102">
        <v>20</v>
      </c>
      <c r="BL53" s="102">
        <v>20</v>
      </c>
      <c r="BM53" s="102">
        <v>20</v>
      </c>
      <c r="BN53" s="102">
        <v>20</v>
      </c>
      <c r="BO53" s="344">
        <v>23</v>
      </c>
      <c r="BP53" s="285">
        <v>9.1</v>
      </c>
      <c r="BQ53" s="285">
        <v>9.1</v>
      </c>
      <c r="BR53" s="285">
        <v>9.1</v>
      </c>
      <c r="BS53" s="285">
        <v>9.1</v>
      </c>
      <c r="BT53" s="285">
        <v>9.1</v>
      </c>
      <c r="BU53" s="322">
        <v>8.8000000000000007</v>
      </c>
      <c r="BV53" s="322">
        <v>8.6</v>
      </c>
      <c r="BW53" s="322">
        <v>8.3000000000000007</v>
      </c>
      <c r="BX53" s="322">
        <v>8.1999999999999993</v>
      </c>
      <c r="BY53" s="322">
        <v>8.1999999999999993</v>
      </c>
      <c r="BZ53" s="281">
        <v>23</v>
      </c>
      <c r="CA53" s="275">
        <v>23</v>
      </c>
      <c r="CB53" s="356"/>
      <c r="CC53" s="341">
        <v>17.100000000000001</v>
      </c>
      <c r="CD53" s="339">
        <v>17.100000000000001</v>
      </c>
      <c r="CE53" s="53">
        <v>23</v>
      </c>
      <c r="CF53" s="374">
        <v>7.1</v>
      </c>
      <c r="CG53" s="374">
        <v>6.9</v>
      </c>
      <c r="CH53" s="382">
        <v>6.7</v>
      </c>
      <c r="CI53" s="383">
        <v>6.2</v>
      </c>
      <c r="CJ53" s="385">
        <v>6</v>
      </c>
      <c r="CK53" s="383">
        <v>5.9</v>
      </c>
      <c r="CL53" s="383">
        <v>5.7</v>
      </c>
      <c r="CM53" s="390">
        <v>5.8</v>
      </c>
      <c r="CN53" s="387">
        <v>5.6</v>
      </c>
      <c r="CO53" s="387">
        <v>5.6</v>
      </c>
    </row>
    <row r="54" spans="1:93" ht="15.75" x14ac:dyDescent="0.25">
      <c r="A54" s="45">
        <v>22</v>
      </c>
      <c r="B54" s="132">
        <v>4.1900740740740744E-3</v>
      </c>
      <c r="C54" s="133">
        <v>4.1320740740740745E-3</v>
      </c>
      <c r="D54" s="239" t="s">
        <v>244</v>
      </c>
      <c r="E54" s="239" t="s">
        <v>340</v>
      </c>
      <c r="F54" s="239" t="s">
        <v>336</v>
      </c>
      <c r="G54" s="239" t="s">
        <v>333</v>
      </c>
      <c r="H54" s="239" t="s">
        <v>265</v>
      </c>
      <c r="I54" s="240" t="s">
        <v>268</v>
      </c>
      <c r="J54" s="240" t="s">
        <v>331</v>
      </c>
      <c r="K54" s="241" t="s">
        <v>275</v>
      </c>
      <c r="L54" s="53">
        <v>22</v>
      </c>
      <c r="M54" s="36">
        <v>11.899999999999999</v>
      </c>
      <c r="N54" s="36">
        <v>11.599999999999998</v>
      </c>
      <c r="O54" s="36">
        <v>11.399999999999999</v>
      </c>
      <c r="P54" s="36">
        <v>11.2</v>
      </c>
      <c r="Q54" s="36">
        <v>11</v>
      </c>
      <c r="R54" s="332">
        <v>10.8</v>
      </c>
      <c r="S54" s="331">
        <v>10.5</v>
      </c>
      <c r="T54" s="313">
        <v>10.5</v>
      </c>
      <c r="U54" s="36">
        <v>10.3</v>
      </c>
      <c r="V54" s="36">
        <v>10.200000000000001</v>
      </c>
      <c r="W54" s="68">
        <v>49</v>
      </c>
      <c r="X54" s="69">
        <v>12</v>
      </c>
      <c r="Y54" s="80">
        <v>15</v>
      </c>
      <c r="Z54" s="191">
        <v>19</v>
      </c>
      <c r="AA54" s="71">
        <v>23</v>
      </c>
      <c r="AB54" s="71">
        <v>27</v>
      </c>
      <c r="AC54" s="71">
        <v>29</v>
      </c>
      <c r="AD54" s="71">
        <v>30</v>
      </c>
      <c r="AE54" s="70">
        <v>33</v>
      </c>
      <c r="AF54" s="70">
        <v>36</v>
      </c>
      <c r="AG54" s="72">
        <v>39</v>
      </c>
      <c r="AH54" s="405">
        <v>49</v>
      </c>
      <c r="AI54" s="16">
        <v>139</v>
      </c>
      <c r="AJ54" s="16">
        <v>154</v>
      </c>
      <c r="AK54" s="17">
        <v>169</v>
      </c>
      <c r="AL54" s="17">
        <v>184</v>
      </c>
      <c r="AM54" s="17">
        <v>199</v>
      </c>
      <c r="AN54" s="17">
        <v>209</v>
      </c>
      <c r="AO54" s="17">
        <v>209</v>
      </c>
      <c r="AP54" s="16">
        <v>214</v>
      </c>
      <c r="AQ54" s="16">
        <v>219</v>
      </c>
      <c r="AR54" s="16">
        <v>224</v>
      </c>
      <c r="AS54" s="410">
        <v>49</v>
      </c>
      <c r="AT54" s="92">
        <v>18</v>
      </c>
      <c r="AU54" s="87">
        <v>21</v>
      </c>
      <c r="AV54" s="86">
        <v>23</v>
      </c>
      <c r="AW54" s="87">
        <v>27</v>
      </c>
      <c r="AX54" s="88">
        <v>29</v>
      </c>
      <c r="AY54" s="88">
        <v>32</v>
      </c>
      <c r="AZ54" s="89">
        <v>32</v>
      </c>
      <c r="BA54" s="89">
        <v>33</v>
      </c>
      <c r="BB54" s="89">
        <v>35</v>
      </c>
      <c r="BC54" s="89">
        <v>35</v>
      </c>
      <c r="BD54" s="98">
        <v>49</v>
      </c>
      <c r="BE54" s="104">
        <v>16</v>
      </c>
      <c r="BF54" s="100">
        <v>19</v>
      </c>
      <c r="BG54" s="99">
        <v>13</v>
      </c>
      <c r="BH54" s="100">
        <v>16</v>
      </c>
      <c r="BI54" s="101">
        <v>18</v>
      </c>
      <c r="BJ54" s="101">
        <v>20</v>
      </c>
      <c r="BK54" s="102">
        <v>20</v>
      </c>
      <c r="BL54" s="102">
        <v>20</v>
      </c>
      <c r="BM54" s="102">
        <v>20</v>
      </c>
      <c r="BN54" s="102">
        <v>20</v>
      </c>
      <c r="BO54" s="344">
        <v>22</v>
      </c>
      <c r="BP54" s="285">
        <v>9.1</v>
      </c>
      <c r="BQ54" s="285">
        <v>9.1</v>
      </c>
      <c r="BR54" s="285">
        <v>9.1</v>
      </c>
      <c r="BS54" s="285">
        <v>9.1</v>
      </c>
      <c r="BT54" s="285">
        <v>9.1</v>
      </c>
      <c r="BU54" s="322">
        <v>8.8000000000000007</v>
      </c>
      <c r="BV54" s="322">
        <v>8.6999999999999993</v>
      </c>
      <c r="BW54" s="322">
        <v>8.4</v>
      </c>
      <c r="BX54" s="322">
        <v>8.1999999999999993</v>
      </c>
      <c r="BY54" s="322">
        <v>8.1999999999999993</v>
      </c>
      <c r="BZ54" s="281">
        <v>22</v>
      </c>
      <c r="CA54" s="275">
        <v>22</v>
      </c>
      <c r="CB54" s="356"/>
      <c r="CC54" s="341">
        <v>17.2</v>
      </c>
      <c r="CD54" s="339">
        <v>17.2</v>
      </c>
      <c r="CE54" s="53">
        <v>22</v>
      </c>
      <c r="CF54" s="403">
        <v>7.2</v>
      </c>
      <c r="CG54" s="403">
        <v>7</v>
      </c>
      <c r="CH54" s="382">
        <v>6.8</v>
      </c>
      <c r="CI54" s="383">
        <v>6.3</v>
      </c>
      <c r="CJ54" s="385">
        <v>6</v>
      </c>
      <c r="CK54" s="383">
        <v>5.9</v>
      </c>
      <c r="CL54" s="383">
        <v>5.8</v>
      </c>
      <c r="CM54" s="390">
        <v>5.8</v>
      </c>
      <c r="CN54" s="387">
        <v>5.6</v>
      </c>
      <c r="CO54" s="387">
        <v>5.6</v>
      </c>
    </row>
    <row r="55" spans="1:93" ht="16.5" thickBot="1" x14ac:dyDescent="0.3">
      <c r="A55" s="46">
        <v>21</v>
      </c>
      <c r="B55" s="134">
        <v>4.2363703703703704E-3</v>
      </c>
      <c r="C55" s="135">
        <v>4.1783703703703705E-3</v>
      </c>
      <c r="D55" s="242" t="s">
        <v>243</v>
      </c>
      <c r="E55" s="242" t="s">
        <v>341</v>
      </c>
      <c r="F55" s="242" t="s">
        <v>337</v>
      </c>
      <c r="G55" s="242" t="s">
        <v>261</v>
      </c>
      <c r="H55" s="242" t="s">
        <v>380</v>
      </c>
      <c r="I55" s="243" t="s">
        <v>266</v>
      </c>
      <c r="J55" s="243" t="s">
        <v>270</v>
      </c>
      <c r="K55" s="244" t="s">
        <v>330</v>
      </c>
      <c r="L55" s="54">
        <v>21</v>
      </c>
      <c r="M55" s="37">
        <v>11.899999999999999</v>
      </c>
      <c r="N55" s="37">
        <v>11.599999999999998</v>
      </c>
      <c r="O55" s="37">
        <v>11.399999999999999</v>
      </c>
      <c r="P55" s="37">
        <v>11.2</v>
      </c>
      <c r="Q55" s="37">
        <v>11</v>
      </c>
      <c r="R55" s="332">
        <v>10.8</v>
      </c>
      <c r="S55" s="331">
        <v>10.5</v>
      </c>
      <c r="T55" s="313">
        <v>10.5</v>
      </c>
      <c r="U55" s="37">
        <v>10.3</v>
      </c>
      <c r="V55" s="37">
        <v>10.200000000000001</v>
      </c>
      <c r="W55" s="73">
        <v>50</v>
      </c>
      <c r="X55" s="69">
        <v>13</v>
      </c>
      <c r="Y55" s="80">
        <v>16</v>
      </c>
      <c r="Z55" s="191">
        <v>20</v>
      </c>
      <c r="AA55" s="81">
        <v>24</v>
      </c>
      <c r="AB55" s="81">
        <v>28</v>
      </c>
      <c r="AC55" s="81">
        <v>30</v>
      </c>
      <c r="AD55" s="81">
        <v>31</v>
      </c>
      <c r="AE55" s="80">
        <v>34</v>
      </c>
      <c r="AF55" s="80">
        <v>37</v>
      </c>
      <c r="AG55" s="82">
        <v>40</v>
      </c>
      <c r="AH55" s="406">
        <v>50</v>
      </c>
      <c r="AI55" s="16">
        <v>140</v>
      </c>
      <c r="AJ55" s="16">
        <v>155</v>
      </c>
      <c r="AK55" s="17">
        <v>170</v>
      </c>
      <c r="AL55" s="17">
        <v>185</v>
      </c>
      <c r="AM55" s="17">
        <v>200</v>
      </c>
      <c r="AN55" s="17">
        <v>210</v>
      </c>
      <c r="AO55" s="17">
        <v>210</v>
      </c>
      <c r="AP55" s="16">
        <v>215</v>
      </c>
      <c r="AQ55" s="16">
        <v>220</v>
      </c>
      <c r="AR55" s="16">
        <v>225</v>
      </c>
      <c r="AS55" s="411">
        <v>50</v>
      </c>
      <c r="AT55" s="92">
        <v>19</v>
      </c>
      <c r="AU55" s="87">
        <v>22</v>
      </c>
      <c r="AV55" s="86">
        <v>24</v>
      </c>
      <c r="AW55" s="87">
        <v>28</v>
      </c>
      <c r="AX55" s="88">
        <v>30</v>
      </c>
      <c r="AY55" s="88">
        <v>33</v>
      </c>
      <c r="AZ55" s="89">
        <v>33</v>
      </c>
      <c r="BA55" s="89">
        <v>34</v>
      </c>
      <c r="BB55" s="89">
        <v>36</v>
      </c>
      <c r="BC55" s="89">
        <v>36</v>
      </c>
      <c r="BD55" s="103">
        <v>50</v>
      </c>
      <c r="BE55" s="104">
        <v>17</v>
      </c>
      <c r="BF55" s="100">
        <v>20</v>
      </c>
      <c r="BG55" s="99">
        <v>14</v>
      </c>
      <c r="BH55" s="100">
        <v>17</v>
      </c>
      <c r="BI55" s="101">
        <v>19</v>
      </c>
      <c r="BJ55" s="101">
        <v>21</v>
      </c>
      <c r="BK55" s="102">
        <v>21</v>
      </c>
      <c r="BL55" s="102">
        <v>21</v>
      </c>
      <c r="BM55" s="102">
        <v>21</v>
      </c>
      <c r="BN55" s="102">
        <v>21</v>
      </c>
      <c r="BO55" s="346">
        <v>21</v>
      </c>
      <c r="BP55" s="285">
        <v>9.1999999999999993</v>
      </c>
      <c r="BQ55" s="285">
        <v>9.1999999999999993</v>
      </c>
      <c r="BR55" s="285">
        <v>9.1999999999999993</v>
      </c>
      <c r="BS55" s="285">
        <v>9.1999999999999993</v>
      </c>
      <c r="BT55" s="285">
        <v>9.1999999999999993</v>
      </c>
      <c r="BU55" s="322">
        <v>8.9</v>
      </c>
      <c r="BV55" s="322">
        <v>8.6999999999999993</v>
      </c>
      <c r="BW55" s="322">
        <v>8.4</v>
      </c>
      <c r="BX55" s="322">
        <v>8.3000000000000007</v>
      </c>
      <c r="BY55" s="322">
        <v>8.3000000000000007</v>
      </c>
      <c r="BZ55" s="282">
        <v>21</v>
      </c>
      <c r="CA55" s="276">
        <v>21</v>
      </c>
      <c r="CB55" s="356"/>
      <c r="CC55" s="341">
        <v>17.3</v>
      </c>
      <c r="CD55" s="339">
        <v>17.3</v>
      </c>
      <c r="CE55" s="54">
        <v>21</v>
      </c>
      <c r="CF55" s="403">
        <v>7.2</v>
      </c>
      <c r="CG55" s="403">
        <v>7</v>
      </c>
      <c r="CH55" s="382">
        <v>6.8</v>
      </c>
      <c r="CI55" s="383">
        <v>6.3</v>
      </c>
      <c r="CJ55" s="385">
        <v>6.1</v>
      </c>
      <c r="CK55" s="383">
        <v>5.9</v>
      </c>
      <c r="CL55" s="383">
        <v>5.8</v>
      </c>
      <c r="CM55" s="390">
        <v>5.8</v>
      </c>
      <c r="CN55" s="387">
        <v>5.7</v>
      </c>
      <c r="CO55" s="387">
        <v>5.7</v>
      </c>
    </row>
    <row r="56" spans="1:93" ht="15.75" x14ac:dyDescent="0.25">
      <c r="A56" s="47">
        <v>20</v>
      </c>
      <c r="B56" s="136">
        <v>4.2826666666666664E-3</v>
      </c>
      <c r="C56" s="137">
        <v>4.2246666666666665E-3</v>
      </c>
      <c r="D56" s="236" t="s">
        <v>286</v>
      </c>
      <c r="E56" s="236" t="s">
        <v>247</v>
      </c>
      <c r="F56" s="236" t="s">
        <v>338</v>
      </c>
      <c r="G56" s="236" t="s">
        <v>334</v>
      </c>
      <c r="H56" s="236" t="s">
        <v>262</v>
      </c>
      <c r="I56" s="237" t="s">
        <v>413</v>
      </c>
      <c r="J56" s="237" t="s">
        <v>267</v>
      </c>
      <c r="K56" s="238" t="s">
        <v>272</v>
      </c>
      <c r="L56" s="55">
        <v>20</v>
      </c>
      <c r="M56" s="56">
        <v>11.999999999999998</v>
      </c>
      <c r="N56" s="56">
        <v>11.699999999999998</v>
      </c>
      <c r="O56" s="56">
        <v>11.499999999999998</v>
      </c>
      <c r="P56" s="56">
        <v>11.299999999999999</v>
      </c>
      <c r="Q56" s="56">
        <v>11.1</v>
      </c>
      <c r="R56" s="332">
        <v>10.9</v>
      </c>
      <c r="S56" s="331">
        <v>10.6</v>
      </c>
      <c r="T56" s="313">
        <v>10.6</v>
      </c>
      <c r="U56" s="56">
        <v>10.4</v>
      </c>
      <c r="V56" s="56">
        <v>10.3</v>
      </c>
      <c r="W56" s="78">
        <v>51</v>
      </c>
      <c r="X56" s="69">
        <v>13</v>
      </c>
      <c r="Y56" s="80">
        <v>16</v>
      </c>
      <c r="Z56" s="191">
        <v>20</v>
      </c>
      <c r="AA56" s="81">
        <v>24</v>
      </c>
      <c r="AB56" s="81">
        <v>28</v>
      </c>
      <c r="AC56" s="81">
        <v>30</v>
      </c>
      <c r="AD56" s="81">
        <v>31</v>
      </c>
      <c r="AE56" s="80">
        <v>34</v>
      </c>
      <c r="AF56" s="80">
        <v>37</v>
      </c>
      <c r="AG56" s="82">
        <v>40</v>
      </c>
      <c r="AH56" s="407">
        <v>51</v>
      </c>
      <c r="AI56" s="16">
        <v>142</v>
      </c>
      <c r="AJ56" s="16">
        <v>157</v>
      </c>
      <c r="AK56" s="17">
        <v>172</v>
      </c>
      <c r="AL56" s="17">
        <v>187</v>
      </c>
      <c r="AM56" s="17">
        <v>202</v>
      </c>
      <c r="AN56" s="17">
        <v>212</v>
      </c>
      <c r="AO56" s="17">
        <v>212</v>
      </c>
      <c r="AP56" s="16">
        <v>217</v>
      </c>
      <c r="AQ56" s="16">
        <v>222</v>
      </c>
      <c r="AR56" s="16">
        <v>227</v>
      </c>
      <c r="AS56" s="412">
        <v>51</v>
      </c>
      <c r="AT56" s="85"/>
      <c r="AU56" s="85"/>
      <c r="AV56" s="86">
        <v>24</v>
      </c>
      <c r="AW56" s="87">
        <v>28</v>
      </c>
      <c r="AX56" s="88">
        <v>30</v>
      </c>
      <c r="AY56" s="88">
        <v>33</v>
      </c>
      <c r="AZ56" s="89">
        <v>33</v>
      </c>
      <c r="BA56" s="89">
        <v>34</v>
      </c>
      <c r="BB56" s="89">
        <v>36</v>
      </c>
      <c r="BC56" s="89">
        <v>36</v>
      </c>
      <c r="BD56" s="97">
        <v>51</v>
      </c>
      <c r="BE56" s="104"/>
      <c r="BF56" s="104"/>
      <c r="BG56" s="99">
        <v>14</v>
      </c>
      <c r="BH56" s="100">
        <v>17</v>
      </c>
      <c r="BI56" s="101">
        <v>19</v>
      </c>
      <c r="BJ56" s="101">
        <v>21</v>
      </c>
      <c r="BK56" s="102">
        <v>21</v>
      </c>
      <c r="BL56" s="102">
        <v>21</v>
      </c>
      <c r="BM56" s="102">
        <v>21</v>
      </c>
      <c r="BN56" s="102">
        <v>21</v>
      </c>
      <c r="BO56" s="345">
        <v>20</v>
      </c>
      <c r="BP56" s="285">
        <v>9.1999999999999993</v>
      </c>
      <c r="BQ56" s="285">
        <v>9.1999999999999993</v>
      </c>
      <c r="BR56" s="285">
        <v>9.1999999999999993</v>
      </c>
      <c r="BS56" s="285">
        <v>9.1999999999999993</v>
      </c>
      <c r="BT56" s="285">
        <v>9.1999999999999993</v>
      </c>
      <c r="BU56" s="322">
        <v>8.9</v>
      </c>
      <c r="BV56" s="322">
        <v>8.8000000000000007</v>
      </c>
      <c r="BW56" s="322">
        <v>8.4</v>
      </c>
      <c r="BX56" s="322">
        <v>8.3000000000000007</v>
      </c>
      <c r="BY56" s="322">
        <v>8.3000000000000007</v>
      </c>
      <c r="BZ56" s="280">
        <v>20</v>
      </c>
      <c r="CA56" s="274">
        <v>20</v>
      </c>
      <c r="CB56" s="356"/>
      <c r="CC56" s="341">
        <v>17.399999999999999</v>
      </c>
      <c r="CD56" s="339">
        <v>17.399999999999999</v>
      </c>
      <c r="CE56" s="55">
        <v>20</v>
      </c>
      <c r="CF56" s="374">
        <v>7.2</v>
      </c>
      <c r="CG56" s="374">
        <v>7</v>
      </c>
      <c r="CH56" s="382">
        <v>6.8</v>
      </c>
      <c r="CI56" s="383">
        <v>6.3</v>
      </c>
      <c r="CJ56" s="385">
        <v>6.1</v>
      </c>
      <c r="CK56" s="383">
        <v>6</v>
      </c>
      <c r="CL56" s="383">
        <v>5.8</v>
      </c>
      <c r="CM56" s="390">
        <v>5.8</v>
      </c>
      <c r="CN56" s="387">
        <v>5.7</v>
      </c>
      <c r="CO56" s="387">
        <v>5.7</v>
      </c>
    </row>
    <row r="57" spans="1:93" ht="15.75" x14ac:dyDescent="0.25">
      <c r="A57" s="45">
        <v>19</v>
      </c>
      <c r="B57" s="132">
        <v>4.3289629629629624E-3</v>
      </c>
      <c r="C57" s="133">
        <v>4.2709629629629625E-3</v>
      </c>
      <c r="D57" s="239" t="s">
        <v>242</v>
      </c>
      <c r="E57" s="239" t="s">
        <v>246</v>
      </c>
      <c r="F57" s="239" t="s">
        <v>339</v>
      </c>
      <c r="G57" s="239" t="s">
        <v>393</v>
      </c>
      <c r="H57" s="239" t="s">
        <v>409</v>
      </c>
      <c r="I57" s="240" t="s">
        <v>263</v>
      </c>
      <c r="J57" s="240" t="s">
        <v>332</v>
      </c>
      <c r="K57" s="241" t="s">
        <v>269</v>
      </c>
      <c r="L57" s="53">
        <v>19</v>
      </c>
      <c r="M57" s="36">
        <v>11.999999999999998</v>
      </c>
      <c r="N57" s="36">
        <v>11.699999999999998</v>
      </c>
      <c r="O57" s="36">
        <v>11.499999999999998</v>
      </c>
      <c r="P57" s="36">
        <v>11.299999999999999</v>
      </c>
      <c r="Q57" s="36">
        <v>11.1</v>
      </c>
      <c r="R57" s="332">
        <v>10.9</v>
      </c>
      <c r="S57" s="331">
        <v>10.7</v>
      </c>
      <c r="T57" s="313">
        <v>10.7</v>
      </c>
      <c r="U57" s="36">
        <v>10.5</v>
      </c>
      <c r="V57" s="36">
        <v>10.4</v>
      </c>
      <c r="W57" s="68">
        <v>52</v>
      </c>
      <c r="X57" s="69">
        <v>14</v>
      </c>
      <c r="Y57" s="70">
        <v>17</v>
      </c>
      <c r="Z57" s="189">
        <v>21</v>
      </c>
      <c r="AA57" s="71">
        <v>25</v>
      </c>
      <c r="AB57" s="71">
        <v>29</v>
      </c>
      <c r="AC57" s="71">
        <v>31</v>
      </c>
      <c r="AD57" s="71">
        <v>32</v>
      </c>
      <c r="AE57" s="70">
        <v>35</v>
      </c>
      <c r="AF57" s="70">
        <v>38</v>
      </c>
      <c r="AG57" s="72">
        <v>41</v>
      </c>
      <c r="AH57" s="405">
        <v>52</v>
      </c>
      <c r="AI57" s="16">
        <v>144</v>
      </c>
      <c r="AJ57" s="16">
        <v>159</v>
      </c>
      <c r="AK57" s="17">
        <v>174</v>
      </c>
      <c r="AL57" s="17">
        <v>189</v>
      </c>
      <c r="AM57" s="17">
        <v>204</v>
      </c>
      <c r="AN57" s="17">
        <v>214</v>
      </c>
      <c r="AO57" s="17">
        <v>214</v>
      </c>
      <c r="AP57" s="16">
        <v>219</v>
      </c>
      <c r="AQ57" s="16">
        <v>224</v>
      </c>
      <c r="AR57" s="16">
        <v>229</v>
      </c>
      <c r="AS57" s="410">
        <v>52</v>
      </c>
      <c r="AT57" s="85"/>
      <c r="AU57" s="85"/>
      <c r="AV57" s="86">
        <v>24</v>
      </c>
      <c r="AW57" s="87">
        <v>29</v>
      </c>
      <c r="AX57" s="88">
        <v>31</v>
      </c>
      <c r="AY57" s="88">
        <v>34</v>
      </c>
      <c r="AZ57" s="89">
        <v>34</v>
      </c>
      <c r="BA57" s="89">
        <v>35</v>
      </c>
      <c r="BB57" s="89">
        <v>37</v>
      </c>
      <c r="BC57" s="89">
        <v>37</v>
      </c>
      <c r="BD57" s="98">
        <v>52</v>
      </c>
      <c r="BE57" s="104"/>
      <c r="BF57" s="104"/>
      <c r="BG57" s="99">
        <v>14</v>
      </c>
      <c r="BH57" s="100">
        <v>17</v>
      </c>
      <c r="BI57" s="101">
        <v>20</v>
      </c>
      <c r="BJ57" s="101">
        <v>22</v>
      </c>
      <c r="BK57" s="102">
        <v>22</v>
      </c>
      <c r="BL57" s="102">
        <v>22</v>
      </c>
      <c r="BM57" s="102">
        <v>22</v>
      </c>
      <c r="BN57" s="102">
        <v>22</v>
      </c>
      <c r="BO57" s="344">
        <v>19</v>
      </c>
      <c r="BP57" s="285">
        <v>9.3000000000000007</v>
      </c>
      <c r="BQ57" s="285">
        <v>9.3000000000000007</v>
      </c>
      <c r="BR57" s="285">
        <v>9.3000000000000007</v>
      </c>
      <c r="BS57" s="285">
        <v>9.3000000000000007</v>
      </c>
      <c r="BT57" s="285">
        <v>9.3000000000000007</v>
      </c>
      <c r="BU57" s="322">
        <v>9</v>
      </c>
      <c r="BV57" s="322">
        <v>8.8000000000000007</v>
      </c>
      <c r="BW57" s="322">
        <v>8.5</v>
      </c>
      <c r="BX57" s="322">
        <v>8.4</v>
      </c>
      <c r="BY57" s="322">
        <v>8.4</v>
      </c>
      <c r="BZ57" s="281">
        <v>19</v>
      </c>
      <c r="CA57" s="275">
        <v>19</v>
      </c>
      <c r="CB57" s="356"/>
      <c r="CC57" s="341">
        <v>17.5</v>
      </c>
      <c r="CD57" s="339">
        <v>17.5</v>
      </c>
      <c r="CE57" s="53">
        <v>19</v>
      </c>
      <c r="CF57" s="403">
        <v>7.3</v>
      </c>
      <c r="CG57" s="403">
        <v>7.1</v>
      </c>
      <c r="CH57" s="382">
        <v>6.9</v>
      </c>
      <c r="CI57" s="383">
        <v>6.4</v>
      </c>
      <c r="CJ57" s="385">
        <v>6.1</v>
      </c>
      <c r="CK57" s="383">
        <v>6</v>
      </c>
      <c r="CL57" s="383">
        <v>5.8</v>
      </c>
      <c r="CM57" s="390">
        <v>5.9</v>
      </c>
      <c r="CN57" s="387">
        <v>5.7</v>
      </c>
      <c r="CO57" s="387">
        <v>5.7</v>
      </c>
    </row>
    <row r="58" spans="1:93" ht="15.75" x14ac:dyDescent="0.25">
      <c r="A58" s="45">
        <v>18</v>
      </c>
      <c r="B58" s="132">
        <v>4.3752592592592593E-3</v>
      </c>
      <c r="C58" s="133">
        <v>4.3172592592592594E-3</v>
      </c>
      <c r="D58" s="239" t="s">
        <v>241</v>
      </c>
      <c r="E58" s="239" t="s">
        <v>245</v>
      </c>
      <c r="F58" s="239" t="s">
        <v>251</v>
      </c>
      <c r="G58" s="239" t="s">
        <v>256</v>
      </c>
      <c r="H58" s="239" t="s">
        <v>259</v>
      </c>
      <c r="I58" s="240" t="s">
        <v>410</v>
      </c>
      <c r="J58" s="240" t="s">
        <v>264</v>
      </c>
      <c r="K58" s="241" t="s">
        <v>381</v>
      </c>
      <c r="L58" s="53">
        <v>18</v>
      </c>
      <c r="M58" s="36">
        <v>12.099999999999998</v>
      </c>
      <c r="N58" s="36">
        <v>11.799999999999997</v>
      </c>
      <c r="O58" s="36">
        <v>11.599999999999998</v>
      </c>
      <c r="P58" s="36">
        <v>11.399999999999999</v>
      </c>
      <c r="Q58" s="36">
        <v>11.2</v>
      </c>
      <c r="R58" s="332">
        <v>11</v>
      </c>
      <c r="S58" s="331">
        <v>10.8</v>
      </c>
      <c r="T58" s="313">
        <v>10.8</v>
      </c>
      <c r="U58" s="36">
        <v>10.600000000000001</v>
      </c>
      <c r="V58" s="36">
        <v>10.500000000000002</v>
      </c>
      <c r="W58" s="68">
        <v>53</v>
      </c>
      <c r="X58" s="69">
        <v>14</v>
      </c>
      <c r="Y58" s="70">
        <v>17</v>
      </c>
      <c r="Z58" s="189">
        <v>21</v>
      </c>
      <c r="AA58" s="71">
        <v>25</v>
      </c>
      <c r="AB58" s="71">
        <v>29</v>
      </c>
      <c r="AC58" s="71">
        <v>31</v>
      </c>
      <c r="AD58" s="71">
        <v>32</v>
      </c>
      <c r="AE58" s="70">
        <v>35</v>
      </c>
      <c r="AF58" s="70">
        <v>38</v>
      </c>
      <c r="AG58" s="72">
        <v>41</v>
      </c>
      <c r="AH58" s="405">
        <v>53</v>
      </c>
      <c r="AI58" s="16">
        <v>146</v>
      </c>
      <c r="AJ58" s="16">
        <v>161</v>
      </c>
      <c r="AK58" s="17">
        <v>176</v>
      </c>
      <c r="AL58" s="17">
        <v>191</v>
      </c>
      <c r="AM58" s="17">
        <v>206</v>
      </c>
      <c r="AN58" s="17">
        <v>216</v>
      </c>
      <c r="AO58" s="17">
        <v>216</v>
      </c>
      <c r="AP58" s="16">
        <v>221</v>
      </c>
      <c r="AQ58" s="16">
        <v>226</v>
      </c>
      <c r="AR58" s="16">
        <v>231</v>
      </c>
      <c r="AS58" s="410">
        <v>53</v>
      </c>
      <c r="AT58" s="85"/>
      <c r="AU58" s="85"/>
      <c r="AV58" s="86">
        <v>25</v>
      </c>
      <c r="AW58" s="87">
        <v>29</v>
      </c>
      <c r="AX58" s="88">
        <v>31</v>
      </c>
      <c r="AY58" s="88">
        <v>34</v>
      </c>
      <c r="AZ58" s="89">
        <v>34</v>
      </c>
      <c r="BA58" s="89">
        <v>35</v>
      </c>
      <c r="BB58" s="89">
        <v>37</v>
      </c>
      <c r="BC58" s="89">
        <v>37</v>
      </c>
      <c r="BD58" s="98">
        <v>53</v>
      </c>
      <c r="BE58" s="104"/>
      <c r="BF58" s="104"/>
      <c r="BG58" s="99">
        <v>15</v>
      </c>
      <c r="BH58" s="100">
        <v>18</v>
      </c>
      <c r="BI58" s="101">
        <v>20</v>
      </c>
      <c r="BJ58" s="101">
        <v>22</v>
      </c>
      <c r="BK58" s="102">
        <v>22</v>
      </c>
      <c r="BL58" s="102">
        <v>22</v>
      </c>
      <c r="BM58" s="102">
        <v>22</v>
      </c>
      <c r="BN58" s="102">
        <v>22</v>
      </c>
      <c r="BO58" s="344">
        <v>18</v>
      </c>
      <c r="BP58" s="285">
        <v>9.3000000000000007</v>
      </c>
      <c r="BQ58" s="285">
        <v>9.3000000000000007</v>
      </c>
      <c r="BR58" s="285">
        <v>9.3000000000000007</v>
      </c>
      <c r="BS58" s="285">
        <v>9.3000000000000007</v>
      </c>
      <c r="BT58" s="285">
        <v>9.3000000000000007</v>
      </c>
      <c r="BU58" s="322">
        <v>9</v>
      </c>
      <c r="BV58" s="322">
        <v>8.9</v>
      </c>
      <c r="BW58" s="322">
        <v>8.5</v>
      </c>
      <c r="BX58" s="322">
        <v>8.4</v>
      </c>
      <c r="BY58" s="322">
        <v>8.4</v>
      </c>
      <c r="BZ58" s="281">
        <v>18</v>
      </c>
      <c r="CA58" s="275">
        <v>18</v>
      </c>
      <c r="CB58" s="356"/>
      <c r="CC58" s="341">
        <v>17.7</v>
      </c>
      <c r="CD58" s="339">
        <v>17.7</v>
      </c>
      <c r="CE58" s="53">
        <v>18</v>
      </c>
      <c r="CF58" s="403">
        <v>7.3</v>
      </c>
      <c r="CG58" s="403">
        <v>7.1</v>
      </c>
      <c r="CH58" s="382">
        <v>6.9</v>
      </c>
      <c r="CI58" s="383">
        <v>6.4</v>
      </c>
      <c r="CJ58" s="385">
        <v>6.2</v>
      </c>
      <c r="CK58" s="383">
        <v>6</v>
      </c>
      <c r="CL58" s="383">
        <v>5.9</v>
      </c>
      <c r="CM58" s="390">
        <v>5.9</v>
      </c>
      <c r="CN58" s="387">
        <v>5.7</v>
      </c>
      <c r="CO58" s="387">
        <v>5.7</v>
      </c>
    </row>
    <row r="59" spans="1:93" ht="15.75" x14ac:dyDescent="0.25">
      <c r="A59" s="45">
        <v>17</v>
      </c>
      <c r="B59" s="132">
        <v>4.4215555555555553E-3</v>
      </c>
      <c r="C59" s="133">
        <v>4.3635555555555554E-3</v>
      </c>
      <c r="D59" s="239" t="s">
        <v>240</v>
      </c>
      <c r="E59" s="239" t="s">
        <v>244</v>
      </c>
      <c r="F59" s="239" t="s">
        <v>340</v>
      </c>
      <c r="G59" s="239" t="s">
        <v>337</v>
      </c>
      <c r="H59" s="239" t="s">
        <v>393</v>
      </c>
      <c r="I59" s="240" t="s">
        <v>260</v>
      </c>
      <c r="J59" s="240" t="s">
        <v>333</v>
      </c>
      <c r="K59" s="241" t="s">
        <v>265</v>
      </c>
      <c r="L59" s="53">
        <v>17</v>
      </c>
      <c r="M59" s="36">
        <v>12.199999999999998</v>
      </c>
      <c r="N59" s="36">
        <v>11.899999999999997</v>
      </c>
      <c r="O59" s="36">
        <v>11.699999999999998</v>
      </c>
      <c r="P59" s="36">
        <v>11.499999999999998</v>
      </c>
      <c r="Q59" s="36">
        <v>11.299999999999999</v>
      </c>
      <c r="R59" s="332">
        <v>11.1</v>
      </c>
      <c r="S59" s="331">
        <v>10.9</v>
      </c>
      <c r="T59" s="313">
        <v>10.9</v>
      </c>
      <c r="U59" s="36">
        <v>10.700000000000001</v>
      </c>
      <c r="V59" s="36">
        <v>10.600000000000001</v>
      </c>
      <c r="W59" s="68">
        <v>54</v>
      </c>
      <c r="X59" s="69">
        <v>15</v>
      </c>
      <c r="Y59" s="70">
        <v>18</v>
      </c>
      <c r="Z59" s="189">
        <v>22</v>
      </c>
      <c r="AA59" s="71">
        <v>26</v>
      </c>
      <c r="AB59" s="71">
        <v>30</v>
      </c>
      <c r="AC59" s="71">
        <v>32</v>
      </c>
      <c r="AD59" s="71">
        <v>33</v>
      </c>
      <c r="AE59" s="70">
        <v>36</v>
      </c>
      <c r="AF59" s="70">
        <v>39</v>
      </c>
      <c r="AG59" s="72">
        <v>42</v>
      </c>
      <c r="AH59" s="405">
        <v>54</v>
      </c>
      <c r="AI59" s="16">
        <v>148</v>
      </c>
      <c r="AJ59" s="16">
        <v>163</v>
      </c>
      <c r="AK59" s="17">
        <v>178</v>
      </c>
      <c r="AL59" s="17">
        <v>193</v>
      </c>
      <c r="AM59" s="17">
        <v>208</v>
      </c>
      <c r="AN59" s="17">
        <v>218</v>
      </c>
      <c r="AO59" s="17">
        <v>218</v>
      </c>
      <c r="AP59" s="16">
        <v>223</v>
      </c>
      <c r="AQ59" s="16">
        <v>228</v>
      </c>
      <c r="AR59" s="16">
        <v>233</v>
      </c>
      <c r="AS59" s="410">
        <v>54</v>
      </c>
      <c r="AT59" s="85"/>
      <c r="AU59" s="85"/>
      <c r="AV59" s="86">
        <v>25</v>
      </c>
      <c r="AW59" s="87">
        <v>30</v>
      </c>
      <c r="AX59" s="88">
        <v>32</v>
      </c>
      <c r="AY59" s="88">
        <v>35</v>
      </c>
      <c r="AZ59" s="89">
        <v>35</v>
      </c>
      <c r="BA59" s="89">
        <v>36</v>
      </c>
      <c r="BB59" s="89">
        <v>38</v>
      </c>
      <c r="BC59" s="89">
        <v>38</v>
      </c>
      <c r="BD59" s="98">
        <v>54</v>
      </c>
      <c r="BE59" s="104"/>
      <c r="BF59" s="104"/>
      <c r="BG59" s="99">
        <v>15</v>
      </c>
      <c r="BH59" s="100">
        <v>18</v>
      </c>
      <c r="BI59" s="101">
        <v>21</v>
      </c>
      <c r="BJ59" s="101">
        <v>23</v>
      </c>
      <c r="BK59" s="102">
        <v>23</v>
      </c>
      <c r="BL59" s="102">
        <v>23</v>
      </c>
      <c r="BM59" s="102">
        <v>23</v>
      </c>
      <c r="BN59" s="102">
        <v>23</v>
      </c>
      <c r="BO59" s="344">
        <v>17</v>
      </c>
      <c r="BP59" s="285">
        <v>9.4</v>
      </c>
      <c r="BQ59" s="285">
        <v>9.4</v>
      </c>
      <c r="BR59" s="285">
        <v>9.4</v>
      </c>
      <c r="BS59" s="285">
        <v>9.4</v>
      </c>
      <c r="BT59" s="285">
        <v>9.4</v>
      </c>
      <c r="BU59" s="322">
        <v>9.1</v>
      </c>
      <c r="BV59" s="322">
        <v>8.9</v>
      </c>
      <c r="BW59" s="322">
        <v>8.5</v>
      </c>
      <c r="BX59" s="322">
        <v>8.5</v>
      </c>
      <c r="BY59" s="322">
        <v>8.5</v>
      </c>
      <c r="BZ59" s="281">
        <v>17</v>
      </c>
      <c r="CA59" s="275">
        <v>17</v>
      </c>
      <c r="CB59" s="356"/>
      <c r="CC59" s="341">
        <v>17.899999999999999</v>
      </c>
      <c r="CD59" s="339">
        <v>17.899999999999999</v>
      </c>
      <c r="CE59" s="53">
        <v>17</v>
      </c>
      <c r="CF59" s="374">
        <v>7.3</v>
      </c>
      <c r="CG59" s="374">
        <v>7.1</v>
      </c>
      <c r="CH59" s="382">
        <v>6.9</v>
      </c>
      <c r="CI59" s="383">
        <v>6.4</v>
      </c>
      <c r="CJ59" s="385">
        <v>6.2</v>
      </c>
      <c r="CK59" s="383">
        <v>6.1</v>
      </c>
      <c r="CL59" s="383">
        <v>5.9</v>
      </c>
      <c r="CM59" s="390">
        <v>5.9</v>
      </c>
      <c r="CN59" s="387">
        <v>5.8</v>
      </c>
      <c r="CO59" s="387">
        <v>5.8</v>
      </c>
    </row>
    <row r="60" spans="1:93" ht="15.75" x14ac:dyDescent="0.25">
      <c r="A60" s="45">
        <v>16</v>
      </c>
      <c r="B60" s="132">
        <v>4.4678518518518513E-3</v>
      </c>
      <c r="C60" s="133">
        <v>4.4098518518518514E-3</v>
      </c>
      <c r="D60" s="239" t="s">
        <v>239</v>
      </c>
      <c r="E60" s="239" t="s">
        <v>243</v>
      </c>
      <c r="F60" s="239" t="s">
        <v>341</v>
      </c>
      <c r="G60" s="239" t="s">
        <v>392</v>
      </c>
      <c r="H60" s="239" t="s">
        <v>379</v>
      </c>
      <c r="I60" s="240" t="s">
        <v>411</v>
      </c>
      <c r="J60" s="240" t="s">
        <v>261</v>
      </c>
      <c r="K60" s="241" t="s">
        <v>380</v>
      </c>
      <c r="L60" s="53">
        <v>16</v>
      </c>
      <c r="M60" s="36">
        <v>12.299999999999997</v>
      </c>
      <c r="N60" s="36">
        <v>11.999999999999996</v>
      </c>
      <c r="O60" s="36">
        <v>11.799999999999997</v>
      </c>
      <c r="P60" s="36">
        <v>11.599999999999998</v>
      </c>
      <c r="Q60" s="36">
        <v>11.399999999999999</v>
      </c>
      <c r="R60" s="332">
        <v>11.2</v>
      </c>
      <c r="S60" s="331">
        <v>11</v>
      </c>
      <c r="T60" s="313">
        <v>11</v>
      </c>
      <c r="U60" s="36">
        <v>10.8</v>
      </c>
      <c r="V60" s="36">
        <v>10.700000000000001</v>
      </c>
      <c r="W60" s="68">
        <v>55</v>
      </c>
      <c r="X60" s="69">
        <v>15</v>
      </c>
      <c r="Y60" s="70">
        <v>18</v>
      </c>
      <c r="Z60" s="189">
        <v>22</v>
      </c>
      <c r="AA60" s="71">
        <v>26</v>
      </c>
      <c r="AB60" s="71">
        <v>30</v>
      </c>
      <c r="AC60" s="71">
        <v>33</v>
      </c>
      <c r="AD60" s="71">
        <v>33</v>
      </c>
      <c r="AE60" s="70">
        <v>36</v>
      </c>
      <c r="AF60" s="70">
        <v>39</v>
      </c>
      <c r="AG60" s="72">
        <v>42</v>
      </c>
      <c r="AH60" s="405">
        <v>55</v>
      </c>
      <c r="AI60" s="16">
        <v>150</v>
      </c>
      <c r="AJ60" s="16">
        <v>165</v>
      </c>
      <c r="AK60" s="17">
        <v>180</v>
      </c>
      <c r="AL60" s="17">
        <v>195</v>
      </c>
      <c r="AM60" s="17">
        <v>210</v>
      </c>
      <c r="AN60" s="17">
        <v>220</v>
      </c>
      <c r="AO60" s="17">
        <v>220</v>
      </c>
      <c r="AP60" s="16">
        <v>225</v>
      </c>
      <c r="AQ60" s="16">
        <v>230</v>
      </c>
      <c r="AR60" s="16">
        <v>235</v>
      </c>
      <c r="AS60" s="410">
        <v>55</v>
      </c>
      <c r="AT60" s="85"/>
      <c r="AU60" s="85"/>
      <c r="AV60" s="86">
        <v>25</v>
      </c>
      <c r="AW60" s="87">
        <v>30</v>
      </c>
      <c r="AX60" s="88">
        <v>32</v>
      </c>
      <c r="AY60" s="88">
        <v>35</v>
      </c>
      <c r="AZ60" s="89">
        <v>35</v>
      </c>
      <c r="BA60" s="89">
        <v>36</v>
      </c>
      <c r="BB60" s="89">
        <v>38</v>
      </c>
      <c r="BC60" s="89">
        <v>38</v>
      </c>
      <c r="BD60" s="98">
        <v>55</v>
      </c>
      <c r="BE60" s="104"/>
      <c r="BF60" s="104"/>
      <c r="BG60" s="99">
        <v>15</v>
      </c>
      <c r="BH60" s="100">
        <v>19</v>
      </c>
      <c r="BI60" s="101">
        <v>21</v>
      </c>
      <c r="BJ60" s="101">
        <v>23</v>
      </c>
      <c r="BK60" s="102">
        <v>23</v>
      </c>
      <c r="BL60" s="102">
        <v>23</v>
      </c>
      <c r="BM60" s="102">
        <v>23</v>
      </c>
      <c r="BN60" s="102">
        <v>23</v>
      </c>
      <c r="BO60" s="344">
        <v>16</v>
      </c>
      <c r="BP60" s="285">
        <v>9.4</v>
      </c>
      <c r="BQ60" s="285">
        <v>9.4</v>
      </c>
      <c r="BR60" s="285">
        <v>9.4</v>
      </c>
      <c r="BS60" s="285">
        <v>9.4</v>
      </c>
      <c r="BT60" s="285">
        <v>9.4</v>
      </c>
      <c r="BU60" s="322">
        <v>9.1</v>
      </c>
      <c r="BV60" s="322">
        <v>9</v>
      </c>
      <c r="BW60" s="322">
        <v>8.6</v>
      </c>
      <c r="BX60" s="322">
        <v>8.5</v>
      </c>
      <c r="BY60" s="322">
        <v>8.5</v>
      </c>
      <c r="BZ60" s="281">
        <v>16</v>
      </c>
      <c r="CA60" s="275">
        <v>16</v>
      </c>
      <c r="CB60" s="356"/>
      <c r="CC60" s="341">
        <v>18.100000000000001</v>
      </c>
      <c r="CD60" s="339">
        <v>18.100000000000001</v>
      </c>
      <c r="CE60" s="53">
        <v>16</v>
      </c>
      <c r="CF60" s="403">
        <v>7.4</v>
      </c>
      <c r="CG60" s="403">
        <v>7.2</v>
      </c>
      <c r="CH60" s="382">
        <v>7</v>
      </c>
      <c r="CI60" s="383">
        <v>6.5</v>
      </c>
      <c r="CJ60" s="385">
        <v>6.2</v>
      </c>
      <c r="CK60" s="383">
        <v>6.1</v>
      </c>
      <c r="CL60" s="383">
        <v>5.9</v>
      </c>
      <c r="CM60" s="390">
        <v>6</v>
      </c>
      <c r="CN60" s="387">
        <v>5.8</v>
      </c>
      <c r="CO60" s="387">
        <v>5.8</v>
      </c>
    </row>
    <row r="61" spans="1:93" ht="15.75" x14ac:dyDescent="0.25">
      <c r="A61" s="45">
        <v>15</v>
      </c>
      <c r="B61" s="132">
        <v>4.5141481481481482E-3</v>
      </c>
      <c r="C61" s="133">
        <v>4.4561481481481483E-3</v>
      </c>
      <c r="D61" s="239" t="s">
        <v>238</v>
      </c>
      <c r="E61" s="239" t="s">
        <v>286</v>
      </c>
      <c r="F61" s="239" t="s">
        <v>247</v>
      </c>
      <c r="G61" s="239" t="s">
        <v>252</v>
      </c>
      <c r="H61" s="239" t="s">
        <v>387</v>
      </c>
      <c r="I61" s="240" t="s">
        <v>257</v>
      </c>
      <c r="J61" s="240" t="s">
        <v>334</v>
      </c>
      <c r="K61" s="241" t="s">
        <v>262</v>
      </c>
      <c r="L61" s="53">
        <v>15</v>
      </c>
      <c r="M61" s="36">
        <v>12.399999999999999</v>
      </c>
      <c r="N61" s="36">
        <v>12.099999999999998</v>
      </c>
      <c r="O61" s="36">
        <v>11.899999999999999</v>
      </c>
      <c r="P61" s="36">
        <v>11.7</v>
      </c>
      <c r="Q61" s="36">
        <v>11.5</v>
      </c>
      <c r="R61" s="332">
        <v>11.3</v>
      </c>
      <c r="S61" s="331">
        <v>11.1</v>
      </c>
      <c r="T61" s="313">
        <v>11.1</v>
      </c>
      <c r="U61" s="36">
        <v>10.9</v>
      </c>
      <c r="V61" s="36">
        <v>10.8</v>
      </c>
      <c r="W61" s="68">
        <v>56</v>
      </c>
      <c r="X61" s="69">
        <v>16</v>
      </c>
      <c r="Y61" s="70">
        <v>19</v>
      </c>
      <c r="Z61" s="189">
        <v>23</v>
      </c>
      <c r="AA61" s="71">
        <v>27</v>
      </c>
      <c r="AB61" s="71">
        <v>31</v>
      </c>
      <c r="AC61" s="71">
        <v>34</v>
      </c>
      <c r="AD61" s="71">
        <v>34</v>
      </c>
      <c r="AE61" s="70">
        <v>37</v>
      </c>
      <c r="AF61" s="70">
        <v>40</v>
      </c>
      <c r="AG61" s="72">
        <v>43</v>
      </c>
      <c r="AH61" s="405">
        <v>56</v>
      </c>
      <c r="AI61" s="16">
        <v>152</v>
      </c>
      <c r="AJ61" s="16">
        <v>167</v>
      </c>
      <c r="AK61" s="17">
        <v>182</v>
      </c>
      <c r="AL61" s="17">
        <v>197</v>
      </c>
      <c r="AM61" s="17">
        <v>212</v>
      </c>
      <c r="AN61" s="17">
        <v>222</v>
      </c>
      <c r="AO61" s="17">
        <v>222</v>
      </c>
      <c r="AP61" s="16">
        <v>227</v>
      </c>
      <c r="AQ61" s="16">
        <v>232</v>
      </c>
      <c r="AR61" s="16">
        <v>237</v>
      </c>
      <c r="AS61" s="410">
        <v>56</v>
      </c>
      <c r="AT61" s="85"/>
      <c r="AU61" s="85"/>
      <c r="AV61" s="86">
        <v>26</v>
      </c>
      <c r="AW61" s="87">
        <v>31</v>
      </c>
      <c r="AX61" s="88">
        <v>33</v>
      </c>
      <c r="AY61" s="88">
        <v>36</v>
      </c>
      <c r="AZ61" s="89">
        <v>36</v>
      </c>
      <c r="BA61" s="89">
        <v>37</v>
      </c>
      <c r="BB61" s="89">
        <v>39</v>
      </c>
      <c r="BC61" s="89">
        <v>39</v>
      </c>
      <c r="BD61" s="98">
        <v>56</v>
      </c>
      <c r="BE61" s="104"/>
      <c r="BF61" s="104"/>
      <c r="BG61" s="99">
        <v>16</v>
      </c>
      <c r="BH61" s="100">
        <v>19</v>
      </c>
      <c r="BI61" s="101">
        <v>22</v>
      </c>
      <c r="BJ61" s="101">
        <v>24</v>
      </c>
      <c r="BK61" s="102">
        <v>24</v>
      </c>
      <c r="BL61" s="102">
        <v>24</v>
      </c>
      <c r="BM61" s="102">
        <v>24</v>
      </c>
      <c r="BN61" s="102">
        <v>24</v>
      </c>
      <c r="BO61" s="344">
        <v>15</v>
      </c>
      <c r="BP61" s="285">
        <v>9.5</v>
      </c>
      <c r="BQ61" s="285">
        <v>9.5</v>
      </c>
      <c r="BR61" s="285">
        <v>9.5</v>
      </c>
      <c r="BS61" s="285">
        <v>9.5</v>
      </c>
      <c r="BT61" s="285">
        <v>9.5</v>
      </c>
      <c r="BU61" s="322">
        <v>9.1999999999999993</v>
      </c>
      <c r="BV61" s="322">
        <v>9</v>
      </c>
      <c r="BW61" s="322">
        <v>8.6</v>
      </c>
      <c r="BX61" s="322">
        <v>8.6</v>
      </c>
      <c r="BY61" s="322">
        <v>8.6</v>
      </c>
      <c r="BZ61" s="281">
        <v>15</v>
      </c>
      <c r="CA61" s="275">
        <v>15</v>
      </c>
      <c r="CB61" s="356"/>
      <c r="CC61" s="341">
        <v>18.3</v>
      </c>
      <c r="CD61" s="339">
        <v>18.3</v>
      </c>
      <c r="CE61" s="53">
        <v>15</v>
      </c>
      <c r="CF61" s="403">
        <v>7.4</v>
      </c>
      <c r="CG61" s="403">
        <v>7.2</v>
      </c>
      <c r="CH61" s="382">
        <v>7</v>
      </c>
      <c r="CI61" s="383">
        <v>6.5</v>
      </c>
      <c r="CJ61" s="385">
        <v>6.3</v>
      </c>
      <c r="CK61" s="383">
        <v>6.1</v>
      </c>
      <c r="CL61" s="383">
        <v>6</v>
      </c>
      <c r="CM61" s="390">
        <v>6</v>
      </c>
      <c r="CN61" s="387">
        <v>5.8</v>
      </c>
      <c r="CO61" s="387">
        <v>5.8</v>
      </c>
    </row>
    <row r="62" spans="1:93" ht="15.75" x14ac:dyDescent="0.25">
      <c r="A62" s="45">
        <v>14</v>
      </c>
      <c r="B62" s="132">
        <v>4.5720185185185187E-3</v>
      </c>
      <c r="C62" s="133">
        <v>4.5140185185185188E-3</v>
      </c>
      <c r="D62" s="239" t="s">
        <v>237</v>
      </c>
      <c r="E62" s="239" t="s">
        <v>242</v>
      </c>
      <c r="F62" s="239" t="s">
        <v>246</v>
      </c>
      <c r="G62" s="239" t="s">
        <v>386</v>
      </c>
      <c r="H62" s="239" t="s">
        <v>254</v>
      </c>
      <c r="I62" s="240" t="s">
        <v>336</v>
      </c>
      <c r="J62" s="240" t="s">
        <v>393</v>
      </c>
      <c r="K62" s="241" t="s">
        <v>260</v>
      </c>
      <c r="L62" s="53">
        <v>14</v>
      </c>
      <c r="M62" s="36">
        <v>12.499999999999998</v>
      </c>
      <c r="N62" s="36">
        <v>12.199999999999998</v>
      </c>
      <c r="O62" s="36">
        <v>11.999999999999998</v>
      </c>
      <c r="P62" s="36">
        <v>11.799999999999999</v>
      </c>
      <c r="Q62" s="36">
        <v>11.6</v>
      </c>
      <c r="R62" s="332">
        <v>11.4</v>
      </c>
      <c r="S62" s="331">
        <v>11.2</v>
      </c>
      <c r="T62" s="313">
        <v>11.2</v>
      </c>
      <c r="U62" s="36">
        <v>11</v>
      </c>
      <c r="V62" s="36">
        <v>10.9</v>
      </c>
      <c r="W62" s="68">
        <v>57</v>
      </c>
      <c r="X62" s="69">
        <v>17</v>
      </c>
      <c r="Y62" s="70">
        <v>20</v>
      </c>
      <c r="Z62" s="189">
        <v>24</v>
      </c>
      <c r="AA62" s="71">
        <v>28</v>
      </c>
      <c r="AB62" s="71">
        <v>32</v>
      </c>
      <c r="AC62" s="71">
        <v>35</v>
      </c>
      <c r="AD62" s="71">
        <v>35</v>
      </c>
      <c r="AE62" s="70">
        <v>38</v>
      </c>
      <c r="AF62" s="70">
        <v>41</v>
      </c>
      <c r="AG62" s="72">
        <v>44</v>
      </c>
      <c r="AH62" s="405">
        <v>57</v>
      </c>
      <c r="AI62" s="16">
        <v>154</v>
      </c>
      <c r="AJ62" s="16">
        <v>169</v>
      </c>
      <c r="AK62" s="17">
        <v>184</v>
      </c>
      <c r="AL62" s="17">
        <v>199</v>
      </c>
      <c r="AM62" s="17">
        <v>214</v>
      </c>
      <c r="AN62" s="17">
        <v>224</v>
      </c>
      <c r="AO62" s="17">
        <v>224</v>
      </c>
      <c r="AP62" s="16">
        <v>229</v>
      </c>
      <c r="AQ62" s="16">
        <v>234</v>
      </c>
      <c r="AR62" s="16">
        <v>239</v>
      </c>
      <c r="AS62" s="410">
        <v>57</v>
      </c>
      <c r="AT62" s="85"/>
      <c r="AU62" s="85"/>
      <c r="AV62" s="86">
        <v>26</v>
      </c>
      <c r="AW62" s="87">
        <v>31</v>
      </c>
      <c r="AX62" s="88">
        <v>33</v>
      </c>
      <c r="AY62" s="88">
        <v>36</v>
      </c>
      <c r="AZ62" s="89">
        <v>36</v>
      </c>
      <c r="BA62" s="89">
        <v>37</v>
      </c>
      <c r="BB62" s="89">
        <v>39</v>
      </c>
      <c r="BC62" s="89">
        <v>39</v>
      </c>
      <c r="BD62" s="98">
        <v>57</v>
      </c>
      <c r="BE62" s="104"/>
      <c r="BF62" s="104"/>
      <c r="BG62" s="99">
        <v>16</v>
      </c>
      <c r="BH62" s="100">
        <v>20</v>
      </c>
      <c r="BI62" s="101">
        <v>22</v>
      </c>
      <c r="BJ62" s="101">
        <v>24</v>
      </c>
      <c r="BK62" s="102">
        <v>24</v>
      </c>
      <c r="BL62" s="102">
        <v>24</v>
      </c>
      <c r="BM62" s="102">
        <v>24</v>
      </c>
      <c r="BN62" s="102">
        <v>24</v>
      </c>
      <c r="BO62" s="344">
        <v>14</v>
      </c>
      <c r="BP62" s="285">
        <v>9.5</v>
      </c>
      <c r="BQ62" s="285">
        <v>9.5</v>
      </c>
      <c r="BR62" s="285">
        <v>9.5</v>
      </c>
      <c r="BS62" s="285">
        <v>9.5</v>
      </c>
      <c r="BT62" s="285">
        <v>9.5</v>
      </c>
      <c r="BU62" s="322">
        <v>9.1999999999999993</v>
      </c>
      <c r="BV62" s="322">
        <v>9.1</v>
      </c>
      <c r="BW62" s="322">
        <v>8.6999999999999993</v>
      </c>
      <c r="BX62" s="322">
        <v>8.6</v>
      </c>
      <c r="BY62" s="322">
        <v>8.6</v>
      </c>
      <c r="BZ62" s="281">
        <v>14</v>
      </c>
      <c r="CA62" s="275">
        <v>14</v>
      </c>
      <c r="CB62" s="356"/>
      <c r="CC62" s="341">
        <v>18.5</v>
      </c>
      <c r="CD62" s="339">
        <v>18.5</v>
      </c>
      <c r="CE62" s="53">
        <v>14</v>
      </c>
      <c r="CF62" s="374">
        <v>7.4</v>
      </c>
      <c r="CG62" s="374">
        <v>7.2</v>
      </c>
      <c r="CH62" s="382">
        <v>7</v>
      </c>
      <c r="CI62" s="383">
        <v>6.5</v>
      </c>
      <c r="CJ62" s="385">
        <v>6.3</v>
      </c>
      <c r="CK62" s="383">
        <v>6.2</v>
      </c>
      <c r="CL62" s="383">
        <v>6</v>
      </c>
      <c r="CM62" s="390">
        <v>6</v>
      </c>
      <c r="CN62" s="387">
        <v>5.9</v>
      </c>
      <c r="CO62" s="387">
        <v>5.9</v>
      </c>
    </row>
    <row r="63" spans="1:93" ht="15.75" x14ac:dyDescent="0.25">
      <c r="A63" s="45">
        <v>13</v>
      </c>
      <c r="B63" s="132">
        <v>4.6298888888888891E-3</v>
      </c>
      <c r="C63" s="133">
        <v>4.5718888888888892E-3</v>
      </c>
      <c r="D63" s="239" t="s">
        <v>236</v>
      </c>
      <c r="E63" s="239" t="s">
        <v>241</v>
      </c>
      <c r="F63" s="239" t="s">
        <v>245</v>
      </c>
      <c r="G63" s="239" t="s">
        <v>385</v>
      </c>
      <c r="H63" s="239" t="s">
        <v>388</v>
      </c>
      <c r="I63" s="240" t="s">
        <v>408</v>
      </c>
      <c r="J63" s="240" t="s">
        <v>256</v>
      </c>
      <c r="K63" s="241" t="s">
        <v>258</v>
      </c>
      <c r="L63" s="53">
        <v>13</v>
      </c>
      <c r="M63" s="36">
        <v>12.599999999999998</v>
      </c>
      <c r="N63" s="36">
        <v>12.299999999999997</v>
      </c>
      <c r="O63" s="36">
        <v>12.099999999999998</v>
      </c>
      <c r="P63" s="36">
        <v>11.899999999999999</v>
      </c>
      <c r="Q63" s="36">
        <v>11.7</v>
      </c>
      <c r="R63" s="332">
        <v>11.5</v>
      </c>
      <c r="S63" s="331">
        <v>11.3</v>
      </c>
      <c r="T63" s="313">
        <v>11.3</v>
      </c>
      <c r="U63" s="36">
        <v>11.100000000000001</v>
      </c>
      <c r="V63" s="36">
        <v>11.000000000000002</v>
      </c>
      <c r="W63" s="68">
        <v>58</v>
      </c>
      <c r="X63" s="69">
        <v>18</v>
      </c>
      <c r="Y63" s="70">
        <v>21</v>
      </c>
      <c r="Z63" s="189">
        <v>25</v>
      </c>
      <c r="AA63" s="71">
        <v>29</v>
      </c>
      <c r="AB63" s="71">
        <v>33</v>
      </c>
      <c r="AC63" s="71">
        <v>36</v>
      </c>
      <c r="AD63" s="71">
        <v>36</v>
      </c>
      <c r="AE63" s="70">
        <v>39</v>
      </c>
      <c r="AF63" s="70">
        <v>42</v>
      </c>
      <c r="AG63" s="72">
        <v>45</v>
      </c>
      <c r="AH63" s="405">
        <v>58</v>
      </c>
      <c r="AI63" s="16">
        <v>156</v>
      </c>
      <c r="AJ63" s="16">
        <v>171</v>
      </c>
      <c r="AK63" s="17">
        <v>186</v>
      </c>
      <c r="AL63" s="17">
        <v>201</v>
      </c>
      <c r="AM63" s="17">
        <v>216</v>
      </c>
      <c r="AN63" s="17">
        <v>226</v>
      </c>
      <c r="AO63" s="17">
        <v>226</v>
      </c>
      <c r="AP63" s="16">
        <v>231</v>
      </c>
      <c r="AQ63" s="16">
        <v>236</v>
      </c>
      <c r="AR63" s="16">
        <v>241</v>
      </c>
      <c r="AS63" s="410">
        <v>58</v>
      </c>
      <c r="AT63" s="85"/>
      <c r="AU63" s="85"/>
      <c r="AV63" s="86">
        <v>27</v>
      </c>
      <c r="AW63" s="87">
        <v>32</v>
      </c>
      <c r="AX63" s="88">
        <v>34</v>
      </c>
      <c r="AY63" s="88">
        <v>37</v>
      </c>
      <c r="AZ63" s="89">
        <v>37</v>
      </c>
      <c r="BA63" s="89">
        <v>38</v>
      </c>
      <c r="BB63" s="89">
        <v>40</v>
      </c>
      <c r="BC63" s="89">
        <v>40</v>
      </c>
      <c r="BD63" s="98">
        <v>58</v>
      </c>
      <c r="BE63" s="104"/>
      <c r="BF63" s="104"/>
      <c r="BG63" s="99">
        <v>17</v>
      </c>
      <c r="BH63" s="100">
        <v>20</v>
      </c>
      <c r="BI63" s="101">
        <v>23</v>
      </c>
      <c r="BJ63" s="101">
        <v>25</v>
      </c>
      <c r="BK63" s="102">
        <v>25</v>
      </c>
      <c r="BL63" s="102">
        <v>25</v>
      </c>
      <c r="BM63" s="102">
        <v>25</v>
      </c>
      <c r="BN63" s="102">
        <v>25</v>
      </c>
      <c r="BO63" s="344">
        <v>13</v>
      </c>
      <c r="BP63" s="285">
        <v>9.6</v>
      </c>
      <c r="BQ63" s="285">
        <v>9.6</v>
      </c>
      <c r="BR63" s="285">
        <v>9.6</v>
      </c>
      <c r="BS63" s="285">
        <v>9.6</v>
      </c>
      <c r="BT63" s="285">
        <v>9.6</v>
      </c>
      <c r="BU63" s="322">
        <v>9.3000000000000007</v>
      </c>
      <c r="BV63" s="322">
        <v>9.1</v>
      </c>
      <c r="BW63" s="322">
        <v>8.6999999999999993</v>
      </c>
      <c r="BX63" s="322">
        <v>8.6999999999999993</v>
      </c>
      <c r="BY63" s="322">
        <v>8.6999999999999993</v>
      </c>
      <c r="BZ63" s="281">
        <v>13</v>
      </c>
      <c r="CA63" s="275">
        <v>13</v>
      </c>
      <c r="CB63" s="356"/>
      <c r="CC63" s="341">
        <v>18.7</v>
      </c>
      <c r="CD63" s="339">
        <v>18.7</v>
      </c>
      <c r="CE63" s="53">
        <v>13</v>
      </c>
      <c r="CF63" s="403">
        <v>7.5</v>
      </c>
      <c r="CG63" s="403">
        <v>7.3</v>
      </c>
      <c r="CH63" s="382">
        <v>7.1</v>
      </c>
      <c r="CI63" s="383">
        <v>6.6</v>
      </c>
      <c r="CJ63" s="385">
        <v>6.3</v>
      </c>
      <c r="CK63" s="383">
        <v>6.2</v>
      </c>
      <c r="CL63" s="383">
        <v>6</v>
      </c>
      <c r="CM63" s="390">
        <v>6.1</v>
      </c>
      <c r="CN63" s="387">
        <v>5.9</v>
      </c>
      <c r="CO63" s="387">
        <v>5.9</v>
      </c>
    </row>
    <row r="64" spans="1:93" ht="15.75" x14ac:dyDescent="0.25">
      <c r="A64" s="45">
        <v>12</v>
      </c>
      <c r="B64" s="132">
        <v>4.6877592592592587E-3</v>
      </c>
      <c r="C64" s="133">
        <v>4.6297592592592588E-3</v>
      </c>
      <c r="D64" s="239" t="s">
        <v>235</v>
      </c>
      <c r="E64" s="239" t="s">
        <v>240</v>
      </c>
      <c r="F64" s="239" t="s">
        <v>244</v>
      </c>
      <c r="G64" s="239" t="s">
        <v>248</v>
      </c>
      <c r="H64" s="239" t="s">
        <v>389</v>
      </c>
      <c r="I64" s="240" t="s">
        <v>253</v>
      </c>
      <c r="J64" s="240" t="s">
        <v>337</v>
      </c>
      <c r="K64" s="241" t="s">
        <v>379</v>
      </c>
      <c r="L64" s="53">
        <v>12</v>
      </c>
      <c r="M64" s="36">
        <v>12.699999999999998</v>
      </c>
      <c r="N64" s="36">
        <v>12.399999999999997</v>
      </c>
      <c r="O64" s="36">
        <v>12.199999999999998</v>
      </c>
      <c r="P64" s="36">
        <v>11.999999999999998</v>
      </c>
      <c r="Q64" s="36">
        <v>11.799999999999999</v>
      </c>
      <c r="R64" s="332">
        <v>11.6</v>
      </c>
      <c r="S64" s="331">
        <v>11.4</v>
      </c>
      <c r="T64" s="313">
        <v>11.4</v>
      </c>
      <c r="U64" s="36">
        <v>11.200000000000001</v>
      </c>
      <c r="V64" s="36">
        <v>11.100000000000001</v>
      </c>
      <c r="W64" s="68">
        <v>59</v>
      </c>
      <c r="X64" s="69">
        <v>19</v>
      </c>
      <c r="Y64" s="70">
        <v>22</v>
      </c>
      <c r="Z64" s="189">
        <v>26</v>
      </c>
      <c r="AA64" s="71">
        <v>30</v>
      </c>
      <c r="AB64" s="71">
        <v>34</v>
      </c>
      <c r="AC64" s="71">
        <v>37</v>
      </c>
      <c r="AD64" s="71">
        <v>37</v>
      </c>
      <c r="AE64" s="70">
        <v>40</v>
      </c>
      <c r="AF64" s="70">
        <v>43</v>
      </c>
      <c r="AG64" s="72">
        <v>46</v>
      </c>
      <c r="AH64" s="405">
        <v>59</v>
      </c>
      <c r="AI64" s="16">
        <v>158</v>
      </c>
      <c r="AJ64" s="16">
        <v>173</v>
      </c>
      <c r="AK64" s="17">
        <v>188</v>
      </c>
      <c r="AL64" s="17">
        <v>203</v>
      </c>
      <c r="AM64" s="17">
        <v>218</v>
      </c>
      <c r="AN64" s="17">
        <v>228</v>
      </c>
      <c r="AO64" s="17">
        <v>228</v>
      </c>
      <c r="AP64" s="16">
        <v>233</v>
      </c>
      <c r="AQ64" s="16">
        <v>238</v>
      </c>
      <c r="AR64" s="16">
        <v>243</v>
      </c>
      <c r="AS64" s="410">
        <v>59</v>
      </c>
      <c r="AT64" s="85"/>
      <c r="AU64" s="85"/>
      <c r="AV64" s="86">
        <v>27</v>
      </c>
      <c r="AW64" s="87">
        <v>32</v>
      </c>
      <c r="AX64" s="88">
        <v>34</v>
      </c>
      <c r="AY64" s="88">
        <v>37</v>
      </c>
      <c r="AZ64" s="89">
        <v>37</v>
      </c>
      <c r="BA64" s="89">
        <v>38</v>
      </c>
      <c r="BB64" s="89">
        <v>40</v>
      </c>
      <c r="BC64" s="89">
        <v>40</v>
      </c>
      <c r="BD64" s="98">
        <v>59</v>
      </c>
      <c r="BE64" s="104"/>
      <c r="BF64" s="104"/>
      <c r="BG64" s="99">
        <v>17</v>
      </c>
      <c r="BH64" s="100">
        <v>21</v>
      </c>
      <c r="BI64" s="101">
        <v>23</v>
      </c>
      <c r="BJ64" s="101">
        <v>25</v>
      </c>
      <c r="BK64" s="102">
        <v>25</v>
      </c>
      <c r="BL64" s="102">
        <v>25</v>
      </c>
      <c r="BM64" s="102">
        <v>25</v>
      </c>
      <c r="BN64" s="102">
        <v>25</v>
      </c>
      <c r="BO64" s="344">
        <v>12</v>
      </c>
      <c r="BP64" s="285">
        <v>9.6</v>
      </c>
      <c r="BQ64" s="285">
        <v>9.6</v>
      </c>
      <c r="BR64" s="285">
        <v>9.6</v>
      </c>
      <c r="BS64" s="285">
        <v>9.6</v>
      </c>
      <c r="BT64" s="285">
        <v>9.6</v>
      </c>
      <c r="BU64" s="322">
        <v>9.3000000000000007</v>
      </c>
      <c r="BV64" s="322">
        <v>9.1999999999999993</v>
      </c>
      <c r="BW64" s="322">
        <v>8.8000000000000007</v>
      </c>
      <c r="BX64" s="322">
        <v>8.6999999999999993</v>
      </c>
      <c r="BY64" s="322">
        <v>8.6999999999999993</v>
      </c>
      <c r="BZ64" s="281">
        <v>12</v>
      </c>
      <c r="CA64" s="275">
        <v>12</v>
      </c>
      <c r="CB64" s="356"/>
      <c r="CC64" s="341">
        <v>18.899999999999999</v>
      </c>
      <c r="CD64" s="339">
        <v>18.899999999999999</v>
      </c>
      <c r="CE64" s="53">
        <v>12</v>
      </c>
      <c r="CF64" s="403">
        <v>7.5</v>
      </c>
      <c r="CG64" s="403">
        <v>7.3</v>
      </c>
      <c r="CH64" s="382">
        <v>7.1</v>
      </c>
      <c r="CI64" s="383">
        <v>6.6</v>
      </c>
      <c r="CJ64" s="385">
        <v>6.4</v>
      </c>
      <c r="CK64" s="383">
        <v>6.2</v>
      </c>
      <c r="CL64" s="383">
        <v>6.1</v>
      </c>
      <c r="CM64" s="390">
        <v>6.1</v>
      </c>
      <c r="CN64" s="387">
        <v>5.9</v>
      </c>
      <c r="CO64" s="387">
        <v>5.9</v>
      </c>
    </row>
    <row r="65" spans="1:93" ht="16.5" thickBot="1" x14ac:dyDescent="0.3">
      <c r="A65" s="40">
        <v>11</v>
      </c>
      <c r="B65" s="138">
        <v>4.74562962962963E-3</v>
      </c>
      <c r="C65" s="139">
        <v>4.6876296296296301E-3</v>
      </c>
      <c r="D65" s="245" t="s">
        <v>234</v>
      </c>
      <c r="E65" s="245" t="s">
        <v>239</v>
      </c>
      <c r="F65" s="245" t="s">
        <v>243</v>
      </c>
      <c r="G65" s="245" t="s">
        <v>384</v>
      </c>
      <c r="H65" s="245" t="s">
        <v>250</v>
      </c>
      <c r="I65" s="246" t="s">
        <v>391</v>
      </c>
      <c r="J65" s="246" t="s">
        <v>392</v>
      </c>
      <c r="K65" s="247" t="s">
        <v>255</v>
      </c>
      <c r="L65" s="57">
        <v>11</v>
      </c>
      <c r="M65" s="58">
        <v>12.799999999999997</v>
      </c>
      <c r="N65" s="58">
        <v>12.499999999999996</v>
      </c>
      <c r="O65" s="58">
        <v>12.299999999999997</v>
      </c>
      <c r="P65" s="58">
        <v>12.099999999999998</v>
      </c>
      <c r="Q65" s="58">
        <v>11.899999999999999</v>
      </c>
      <c r="R65" s="332">
        <v>11.7</v>
      </c>
      <c r="S65" s="331">
        <v>11.5</v>
      </c>
      <c r="T65" s="313">
        <v>11.5</v>
      </c>
      <c r="U65" s="58">
        <v>11.3</v>
      </c>
      <c r="V65" s="58">
        <v>11.200000000000001</v>
      </c>
      <c r="W65" s="59">
        <v>60</v>
      </c>
      <c r="X65" s="69">
        <v>20</v>
      </c>
      <c r="Y65" s="70">
        <v>23</v>
      </c>
      <c r="Z65" s="189">
        <v>27</v>
      </c>
      <c r="AA65" s="71">
        <v>31</v>
      </c>
      <c r="AB65" s="71">
        <v>36</v>
      </c>
      <c r="AC65" s="71">
        <v>38</v>
      </c>
      <c r="AD65" s="71">
        <v>38</v>
      </c>
      <c r="AE65" s="70">
        <v>41</v>
      </c>
      <c r="AF65" s="70">
        <v>44</v>
      </c>
      <c r="AG65" s="83">
        <v>47</v>
      </c>
      <c r="AH65" s="408">
        <v>60</v>
      </c>
      <c r="AI65" s="16">
        <v>160</v>
      </c>
      <c r="AJ65" s="16">
        <v>175</v>
      </c>
      <c r="AK65" s="17">
        <v>190</v>
      </c>
      <c r="AL65" s="17">
        <v>205</v>
      </c>
      <c r="AM65" s="17">
        <v>220</v>
      </c>
      <c r="AN65" s="17">
        <v>230</v>
      </c>
      <c r="AO65" s="17">
        <v>230</v>
      </c>
      <c r="AP65" s="16">
        <v>235</v>
      </c>
      <c r="AQ65" s="16">
        <v>240</v>
      </c>
      <c r="AR65" s="16">
        <v>245</v>
      </c>
      <c r="AS65" s="411">
        <v>60</v>
      </c>
      <c r="AT65" s="85"/>
      <c r="AU65" s="85"/>
      <c r="AV65" s="86">
        <v>28</v>
      </c>
      <c r="AW65" s="87">
        <v>33</v>
      </c>
      <c r="AX65" s="88">
        <v>35</v>
      </c>
      <c r="AY65" s="88">
        <v>38</v>
      </c>
      <c r="AZ65" s="89">
        <v>38</v>
      </c>
      <c r="BA65" s="89">
        <v>39</v>
      </c>
      <c r="BB65" s="89">
        <v>41</v>
      </c>
      <c r="BC65" s="89">
        <v>41</v>
      </c>
      <c r="BD65" s="103">
        <v>60</v>
      </c>
      <c r="BE65" s="104"/>
      <c r="BF65" s="104"/>
      <c r="BG65" s="99">
        <v>18</v>
      </c>
      <c r="BH65" s="100">
        <v>21</v>
      </c>
      <c r="BI65" s="101">
        <v>24</v>
      </c>
      <c r="BJ65" s="101">
        <v>26</v>
      </c>
      <c r="BK65" s="102">
        <v>26</v>
      </c>
      <c r="BL65" s="102">
        <v>26</v>
      </c>
      <c r="BM65" s="102">
        <v>26</v>
      </c>
      <c r="BN65" s="102">
        <v>26</v>
      </c>
      <c r="BO65" s="347">
        <v>11</v>
      </c>
      <c r="BP65" s="285">
        <v>9.6999999999999993</v>
      </c>
      <c r="BQ65" s="285">
        <v>9.6999999999999993</v>
      </c>
      <c r="BR65" s="285">
        <v>9.6999999999999993</v>
      </c>
      <c r="BS65" s="285">
        <v>9.6999999999999993</v>
      </c>
      <c r="BT65" s="285">
        <v>9.6999999999999993</v>
      </c>
      <c r="BU65" s="322">
        <v>9.4</v>
      </c>
      <c r="BV65" s="322">
        <v>9.1999999999999993</v>
      </c>
      <c r="BW65" s="322">
        <v>8.8000000000000007</v>
      </c>
      <c r="BX65" s="322">
        <v>8.8000000000000007</v>
      </c>
      <c r="BY65" s="322">
        <v>8.8000000000000007</v>
      </c>
      <c r="BZ65" s="283">
        <v>11</v>
      </c>
      <c r="CA65" s="277">
        <v>11</v>
      </c>
      <c r="CB65" s="356"/>
      <c r="CC65" s="341">
        <v>19.100000000000001</v>
      </c>
      <c r="CD65" s="339">
        <v>19.100000000000001</v>
      </c>
      <c r="CE65" s="57">
        <v>11</v>
      </c>
      <c r="CF65" s="374">
        <v>7.5</v>
      </c>
      <c r="CG65" s="374">
        <v>7.3</v>
      </c>
      <c r="CH65" s="382">
        <v>7.1</v>
      </c>
      <c r="CI65" s="383">
        <v>6.6</v>
      </c>
      <c r="CJ65" s="385">
        <v>6.4</v>
      </c>
      <c r="CK65" s="383">
        <v>6.3</v>
      </c>
      <c r="CL65" s="383">
        <v>6.1</v>
      </c>
      <c r="CM65" s="390">
        <v>6.1</v>
      </c>
      <c r="CN65" s="387">
        <v>6</v>
      </c>
      <c r="CO65" s="387">
        <v>6</v>
      </c>
    </row>
    <row r="66" spans="1:93" ht="15.75" x14ac:dyDescent="0.25">
      <c r="A66" s="44">
        <v>10</v>
      </c>
      <c r="B66" s="130">
        <v>4.8034999999999996E-3</v>
      </c>
      <c r="C66" s="131">
        <v>4.7454999999999997E-3</v>
      </c>
      <c r="D66" s="235" t="s">
        <v>233</v>
      </c>
      <c r="E66" s="235" t="s">
        <v>238</v>
      </c>
      <c r="F66" s="235" t="s">
        <v>286</v>
      </c>
      <c r="G66" s="235" t="s">
        <v>378</v>
      </c>
      <c r="H66" s="235" t="s">
        <v>390</v>
      </c>
      <c r="I66" s="248" t="s">
        <v>404</v>
      </c>
      <c r="J66" s="248" t="s">
        <v>252</v>
      </c>
      <c r="K66" s="249" t="s">
        <v>338</v>
      </c>
      <c r="L66" s="51">
        <v>10</v>
      </c>
      <c r="M66" s="52">
        <v>12.899999999999999</v>
      </c>
      <c r="N66" s="52">
        <v>12.599999999999998</v>
      </c>
      <c r="O66" s="52">
        <v>12.399999999999999</v>
      </c>
      <c r="P66" s="52">
        <v>12.2</v>
      </c>
      <c r="Q66" s="52">
        <v>12</v>
      </c>
      <c r="R66" s="332">
        <v>11.8</v>
      </c>
      <c r="S66" s="331">
        <v>11.6</v>
      </c>
      <c r="T66" s="313">
        <v>11.6</v>
      </c>
      <c r="U66" s="52">
        <v>11.4</v>
      </c>
      <c r="V66" s="52">
        <v>11.3</v>
      </c>
      <c r="W66" s="63">
        <v>61</v>
      </c>
      <c r="X66" s="69">
        <v>21</v>
      </c>
      <c r="Y66" s="70">
        <v>24</v>
      </c>
      <c r="Z66" s="189">
        <v>28</v>
      </c>
      <c r="AA66" s="71">
        <v>33</v>
      </c>
      <c r="AB66" s="71">
        <v>38</v>
      </c>
      <c r="AC66" s="71">
        <v>40</v>
      </c>
      <c r="AD66" s="71">
        <v>40</v>
      </c>
      <c r="AE66" s="70">
        <v>43</v>
      </c>
      <c r="AF66" s="70">
        <v>46</v>
      </c>
      <c r="AG66" s="187">
        <v>49</v>
      </c>
      <c r="AH66" s="409">
        <v>61</v>
      </c>
      <c r="AI66" s="16">
        <v>162</v>
      </c>
      <c r="AJ66" s="16">
        <v>177</v>
      </c>
      <c r="AK66" s="17">
        <v>192</v>
      </c>
      <c r="AL66" s="17">
        <v>207</v>
      </c>
      <c r="AM66" s="17">
        <v>222</v>
      </c>
      <c r="AN66" s="17">
        <v>232</v>
      </c>
      <c r="AO66" s="17">
        <v>232</v>
      </c>
      <c r="AP66" s="16">
        <v>237</v>
      </c>
      <c r="AQ66" s="16">
        <v>242</v>
      </c>
      <c r="AR66" s="16">
        <v>247</v>
      </c>
      <c r="AS66" s="412">
        <v>61</v>
      </c>
      <c r="AT66" s="85"/>
      <c r="AU66" s="85"/>
      <c r="AV66" s="86">
        <v>29</v>
      </c>
      <c r="AW66" s="87">
        <v>34</v>
      </c>
      <c r="AX66" s="88">
        <v>36</v>
      </c>
      <c r="AY66" s="88">
        <v>38</v>
      </c>
      <c r="AZ66" s="89">
        <v>38</v>
      </c>
      <c r="BA66" s="89">
        <v>39</v>
      </c>
      <c r="BB66" s="89">
        <v>41</v>
      </c>
      <c r="BC66" s="89">
        <v>41</v>
      </c>
      <c r="BD66" s="97">
        <v>61</v>
      </c>
      <c r="BE66" s="104"/>
      <c r="BF66" s="104"/>
      <c r="BG66" s="99">
        <v>18</v>
      </c>
      <c r="BH66" s="100">
        <v>22</v>
      </c>
      <c r="BI66" s="101">
        <v>24</v>
      </c>
      <c r="BJ66" s="101">
        <v>26</v>
      </c>
      <c r="BK66" s="102">
        <v>26</v>
      </c>
      <c r="BL66" s="102">
        <v>26</v>
      </c>
      <c r="BM66" s="102">
        <v>26</v>
      </c>
      <c r="BN66" s="102">
        <v>26</v>
      </c>
      <c r="BO66" s="348">
        <v>10</v>
      </c>
      <c r="BP66" s="285">
        <v>9.6999999999999993</v>
      </c>
      <c r="BQ66" s="285">
        <v>9.6999999999999993</v>
      </c>
      <c r="BR66" s="285">
        <v>9.6999999999999993</v>
      </c>
      <c r="BS66" s="285">
        <v>9.6999999999999993</v>
      </c>
      <c r="BT66" s="285">
        <v>9.6999999999999993</v>
      </c>
      <c r="BU66" s="322">
        <v>9.4</v>
      </c>
      <c r="BV66" s="322">
        <v>9.3000000000000007</v>
      </c>
      <c r="BW66" s="322">
        <v>8.9</v>
      </c>
      <c r="BX66" s="322">
        <v>8.8000000000000007</v>
      </c>
      <c r="BY66" s="322">
        <v>8.8000000000000007</v>
      </c>
      <c r="BZ66" s="284">
        <v>10</v>
      </c>
      <c r="CA66" s="278">
        <v>10</v>
      </c>
      <c r="CB66" s="356"/>
      <c r="CC66" s="341">
        <v>19.3</v>
      </c>
      <c r="CD66" s="339">
        <v>19.3</v>
      </c>
      <c r="CE66" s="51">
        <v>10</v>
      </c>
      <c r="CF66" s="403">
        <v>7.6</v>
      </c>
      <c r="CG66" s="403">
        <v>7.4</v>
      </c>
      <c r="CH66" s="382">
        <v>7.2</v>
      </c>
      <c r="CI66" s="383">
        <v>6.7</v>
      </c>
      <c r="CJ66" s="385">
        <v>6.5</v>
      </c>
      <c r="CK66" s="383">
        <v>6.3</v>
      </c>
      <c r="CL66" s="383">
        <v>6.1</v>
      </c>
      <c r="CM66" s="390">
        <v>6.2</v>
      </c>
      <c r="CN66" s="387">
        <v>6</v>
      </c>
      <c r="CO66" s="387">
        <v>6</v>
      </c>
    </row>
    <row r="67" spans="1:93" ht="15.75" x14ac:dyDescent="0.25">
      <c r="A67" s="45">
        <v>9</v>
      </c>
      <c r="B67" s="132">
        <v>4.8613703703703701E-3</v>
      </c>
      <c r="C67" s="133">
        <v>4.8033703703703702E-3</v>
      </c>
      <c r="D67" s="239" t="s">
        <v>232</v>
      </c>
      <c r="E67" s="239" t="s">
        <v>237</v>
      </c>
      <c r="F67" s="239" t="s">
        <v>356</v>
      </c>
      <c r="G67" s="239" t="s">
        <v>377</v>
      </c>
      <c r="H67" s="239" t="s">
        <v>403</v>
      </c>
      <c r="I67" s="240" t="s">
        <v>249</v>
      </c>
      <c r="J67" s="240" t="s">
        <v>386</v>
      </c>
      <c r="K67" s="241" t="s">
        <v>339</v>
      </c>
      <c r="L67" s="53">
        <v>9</v>
      </c>
      <c r="M67" s="36">
        <v>12.999999999999998</v>
      </c>
      <c r="N67" s="36">
        <v>12.699999999999998</v>
      </c>
      <c r="O67" s="36">
        <v>12.499999999999998</v>
      </c>
      <c r="P67" s="36">
        <v>12.299999999999999</v>
      </c>
      <c r="Q67" s="36">
        <v>12.1</v>
      </c>
      <c r="R67" s="332">
        <v>11.9</v>
      </c>
      <c r="S67" s="331">
        <v>11.7</v>
      </c>
      <c r="T67" s="313">
        <v>11.7</v>
      </c>
      <c r="U67" s="36">
        <v>11.5</v>
      </c>
      <c r="V67" s="36">
        <v>11.4</v>
      </c>
      <c r="W67" s="68">
        <v>62</v>
      </c>
      <c r="X67" s="69">
        <v>23</v>
      </c>
      <c r="Y67" s="70">
        <v>26</v>
      </c>
      <c r="Z67" s="189">
        <v>30</v>
      </c>
      <c r="AA67" s="71">
        <v>35</v>
      </c>
      <c r="AB67" s="71">
        <v>40</v>
      </c>
      <c r="AC67" s="71">
        <v>42</v>
      </c>
      <c r="AD67" s="71">
        <v>42</v>
      </c>
      <c r="AE67" s="70">
        <v>45</v>
      </c>
      <c r="AF67" s="70">
        <v>48</v>
      </c>
      <c r="AG67" s="72">
        <v>51</v>
      </c>
      <c r="AH67" s="405">
        <v>62</v>
      </c>
      <c r="AI67" s="16">
        <v>164</v>
      </c>
      <c r="AJ67" s="16">
        <v>179</v>
      </c>
      <c r="AK67" s="17">
        <v>194</v>
      </c>
      <c r="AL67" s="17">
        <v>209</v>
      </c>
      <c r="AM67" s="17">
        <v>224</v>
      </c>
      <c r="AN67" s="17">
        <v>234</v>
      </c>
      <c r="AO67" s="17">
        <v>234</v>
      </c>
      <c r="AP67" s="16">
        <v>239</v>
      </c>
      <c r="AQ67" s="16">
        <v>244</v>
      </c>
      <c r="AR67" s="16">
        <v>249</v>
      </c>
      <c r="AS67" s="410">
        <v>62</v>
      </c>
      <c r="AT67" s="85"/>
      <c r="AU67" s="85"/>
      <c r="AV67" s="86">
        <v>30</v>
      </c>
      <c r="AW67" s="87">
        <v>35</v>
      </c>
      <c r="AX67" s="88">
        <v>37</v>
      </c>
      <c r="AY67" s="88">
        <v>39</v>
      </c>
      <c r="AZ67" s="89">
        <v>39</v>
      </c>
      <c r="BA67" s="89">
        <v>40</v>
      </c>
      <c r="BB67" s="89">
        <v>42</v>
      </c>
      <c r="BC67" s="89">
        <v>42</v>
      </c>
      <c r="BD67" s="98">
        <v>62</v>
      </c>
      <c r="BE67" s="104"/>
      <c r="BF67" s="104"/>
      <c r="BG67" s="99">
        <v>19</v>
      </c>
      <c r="BH67" s="100">
        <v>22</v>
      </c>
      <c r="BI67" s="101">
        <v>25</v>
      </c>
      <c r="BJ67" s="101">
        <v>27</v>
      </c>
      <c r="BK67" s="102">
        <v>27</v>
      </c>
      <c r="BL67" s="102">
        <v>27</v>
      </c>
      <c r="BM67" s="102">
        <v>27</v>
      </c>
      <c r="BN67" s="102">
        <v>27</v>
      </c>
      <c r="BO67" s="344">
        <v>9</v>
      </c>
      <c r="BP67" s="285">
        <v>9.8000000000000007</v>
      </c>
      <c r="BQ67" s="285">
        <v>9.8000000000000007</v>
      </c>
      <c r="BR67" s="285">
        <v>9.8000000000000007</v>
      </c>
      <c r="BS67" s="285">
        <v>9.8000000000000007</v>
      </c>
      <c r="BT67" s="285">
        <v>9.8000000000000007</v>
      </c>
      <c r="BU67" s="322">
        <v>9.5</v>
      </c>
      <c r="BV67" s="322">
        <v>9.3000000000000007</v>
      </c>
      <c r="BW67" s="322">
        <v>8.9</v>
      </c>
      <c r="BX67" s="322">
        <v>8.9</v>
      </c>
      <c r="BY67" s="322">
        <v>8.9</v>
      </c>
      <c r="BZ67" s="281">
        <v>9</v>
      </c>
      <c r="CA67" s="275">
        <v>9</v>
      </c>
      <c r="CB67" s="356"/>
      <c r="CC67" s="341">
        <v>19.600000000000001</v>
      </c>
      <c r="CD67" s="339">
        <v>19.600000000000001</v>
      </c>
      <c r="CE67" s="53">
        <v>9</v>
      </c>
      <c r="CF67" s="403">
        <v>7.6</v>
      </c>
      <c r="CG67" s="403">
        <v>7.4</v>
      </c>
      <c r="CH67" s="382">
        <v>7.2</v>
      </c>
      <c r="CI67" s="383">
        <v>6.7</v>
      </c>
      <c r="CJ67" s="385">
        <v>6.5</v>
      </c>
      <c r="CK67" s="383">
        <v>6.3</v>
      </c>
      <c r="CL67" s="383">
        <v>6.2</v>
      </c>
      <c r="CM67" s="390">
        <v>6.2</v>
      </c>
      <c r="CN67" s="387">
        <v>6</v>
      </c>
      <c r="CO67" s="387">
        <v>6</v>
      </c>
    </row>
    <row r="68" spans="1:93" ht="15.75" x14ac:dyDescent="0.25">
      <c r="A68" s="45">
        <v>8</v>
      </c>
      <c r="B68" s="132">
        <v>4.9192407407407405E-3</v>
      </c>
      <c r="C68" s="133">
        <v>4.8612407407407406E-3</v>
      </c>
      <c r="D68" s="239" t="s">
        <v>231</v>
      </c>
      <c r="E68" s="239" t="s">
        <v>236</v>
      </c>
      <c r="F68" s="239" t="s">
        <v>355</v>
      </c>
      <c r="G68" s="239" t="s">
        <v>376</v>
      </c>
      <c r="H68" s="239" t="s">
        <v>402</v>
      </c>
      <c r="I68" s="240" t="s">
        <v>405</v>
      </c>
      <c r="J68" s="240" t="s">
        <v>385</v>
      </c>
      <c r="K68" s="241" t="s">
        <v>251</v>
      </c>
      <c r="L68" s="53">
        <v>8</v>
      </c>
      <c r="M68" s="36">
        <v>13.099999999999998</v>
      </c>
      <c r="N68" s="36">
        <v>12.799999999999997</v>
      </c>
      <c r="O68" s="36">
        <v>12.599999999999998</v>
      </c>
      <c r="P68" s="36">
        <v>12.399999999999999</v>
      </c>
      <c r="Q68" s="36">
        <v>12.2</v>
      </c>
      <c r="R68" s="332">
        <v>12</v>
      </c>
      <c r="S68" s="331">
        <v>11.8</v>
      </c>
      <c r="T68" s="313">
        <v>11.8</v>
      </c>
      <c r="U68" s="36">
        <v>11.600000000000001</v>
      </c>
      <c r="V68" s="36">
        <v>11.500000000000002</v>
      </c>
      <c r="W68" s="68">
        <v>63</v>
      </c>
      <c r="X68" s="69">
        <v>25</v>
      </c>
      <c r="Y68" s="70">
        <v>28</v>
      </c>
      <c r="Z68" s="189">
        <v>32</v>
      </c>
      <c r="AA68" s="71">
        <v>37</v>
      </c>
      <c r="AB68" s="71">
        <v>42</v>
      </c>
      <c r="AC68" s="71">
        <v>44</v>
      </c>
      <c r="AD68" s="71">
        <v>44</v>
      </c>
      <c r="AE68" s="70">
        <v>47</v>
      </c>
      <c r="AF68" s="70">
        <v>50</v>
      </c>
      <c r="AG68" s="72">
        <v>53</v>
      </c>
      <c r="AH68" s="405">
        <v>63</v>
      </c>
      <c r="AI68" s="16">
        <v>166</v>
      </c>
      <c r="AJ68" s="16">
        <v>181</v>
      </c>
      <c r="AK68" s="17">
        <v>196</v>
      </c>
      <c r="AL68" s="17">
        <v>211</v>
      </c>
      <c r="AM68" s="17">
        <v>226</v>
      </c>
      <c r="AN68" s="17">
        <v>236</v>
      </c>
      <c r="AO68" s="17">
        <v>236</v>
      </c>
      <c r="AP68" s="16">
        <v>241</v>
      </c>
      <c r="AQ68" s="16">
        <v>246</v>
      </c>
      <c r="AR68" s="16">
        <v>251</v>
      </c>
      <c r="AS68" s="410">
        <v>63</v>
      </c>
      <c r="AT68" s="85"/>
      <c r="AU68" s="85"/>
      <c r="AV68" s="86">
        <v>31</v>
      </c>
      <c r="AW68" s="87">
        <v>36</v>
      </c>
      <c r="AX68" s="88">
        <v>38</v>
      </c>
      <c r="AY68" s="88">
        <v>40</v>
      </c>
      <c r="AZ68" s="89">
        <v>40</v>
      </c>
      <c r="BA68" s="89">
        <v>40</v>
      </c>
      <c r="BB68" s="89">
        <v>42</v>
      </c>
      <c r="BC68" s="89">
        <v>42</v>
      </c>
      <c r="BD68" s="98">
        <v>63</v>
      </c>
      <c r="BE68" s="104"/>
      <c r="BF68" s="104"/>
      <c r="BG68" s="99">
        <v>19</v>
      </c>
      <c r="BH68" s="100">
        <v>23</v>
      </c>
      <c r="BI68" s="101">
        <v>26</v>
      </c>
      <c r="BJ68" s="101">
        <v>28</v>
      </c>
      <c r="BK68" s="102">
        <v>28</v>
      </c>
      <c r="BL68" s="102">
        <v>28</v>
      </c>
      <c r="BM68" s="102">
        <v>28</v>
      </c>
      <c r="BN68" s="102">
        <v>28</v>
      </c>
      <c r="BO68" s="344">
        <v>8</v>
      </c>
      <c r="BP68" s="285">
        <v>9.8000000000000007</v>
      </c>
      <c r="BQ68" s="285">
        <v>9.8000000000000007</v>
      </c>
      <c r="BR68" s="285">
        <v>9.8000000000000007</v>
      </c>
      <c r="BS68" s="285">
        <v>9.8000000000000007</v>
      </c>
      <c r="BT68" s="285">
        <v>9.8000000000000007</v>
      </c>
      <c r="BU68" s="322">
        <v>9.5</v>
      </c>
      <c r="BV68" s="322">
        <v>9.4</v>
      </c>
      <c r="BW68" s="322">
        <v>9</v>
      </c>
      <c r="BX68" s="322">
        <v>8.9</v>
      </c>
      <c r="BY68" s="322">
        <v>8.9</v>
      </c>
      <c r="BZ68" s="281">
        <v>8</v>
      </c>
      <c r="CA68" s="275">
        <v>8</v>
      </c>
      <c r="CB68" s="356"/>
      <c r="CC68" s="343">
        <v>19.899999999999999</v>
      </c>
      <c r="CD68" s="339">
        <v>19.899999999999999</v>
      </c>
      <c r="CE68" s="53">
        <v>8</v>
      </c>
      <c r="CF68" s="374">
        <v>7.6</v>
      </c>
      <c r="CG68" s="374">
        <v>7.4</v>
      </c>
      <c r="CH68" s="382">
        <v>7.2</v>
      </c>
      <c r="CI68" s="383">
        <v>6.8</v>
      </c>
      <c r="CJ68" s="385">
        <v>6.6</v>
      </c>
      <c r="CK68" s="383">
        <v>6.4</v>
      </c>
      <c r="CL68" s="383">
        <v>6.2</v>
      </c>
      <c r="CM68" s="390">
        <v>6.2</v>
      </c>
      <c r="CN68" s="387">
        <v>6.1</v>
      </c>
      <c r="CO68" s="387">
        <v>6.1</v>
      </c>
    </row>
    <row r="69" spans="1:93" ht="15.75" x14ac:dyDescent="0.25">
      <c r="A69" s="45">
        <v>7</v>
      </c>
      <c r="B69" s="132">
        <v>4.977111111111111E-3</v>
      </c>
      <c r="C69" s="133">
        <v>4.9191111111111111E-3</v>
      </c>
      <c r="D69" s="239" t="s">
        <v>230</v>
      </c>
      <c r="E69" s="239" t="s">
        <v>235</v>
      </c>
      <c r="F69" s="239" t="s">
        <v>342</v>
      </c>
      <c r="G69" s="239" t="s">
        <v>286</v>
      </c>
      <c r="H69" s="239" t="s">
        <v>401</v>
      </c>
      <c r="I69" s="240" t="s">
        <v>406</v>
      </c>
      <c r="J69" s="240" t="s">
        <v>248</v>
      </c>
      <c r="K69" s="241" t="s">
        <v>340</v>
      </c>
      <c r="L69" s="53">
        <v>7</v>
      </c>
      <c r="M69" s="36">
        <v>13.199999999999998</v>
      </c>
      <c r="N69" s="36">
        <v>12.899999999999997</v>
      </c>
      <c r="O69" s="36">
        <v>12.699999999999998</v>
      </c>
      <c r="P69" s="36">
        <v>12.499999999999998</v>
      </c>
      <c r="Q69" s="36">
        <v>12.299999999999999</v>
      </c>
      <c r="R69" s="332">
        <v>12.1</v>
      </c>
      <c r="S69" s="331">
        <v>11.9</v>
      </c>
      <c r="T69" s="313">
        <v>11.9</v>
      </c>
      <c r="U69" s="36">
        <v>11.700000000000001</v>
      </c>
      <c r="V69" s="36">
        <v>11.600000000000001</v>
      </c>
      <c r="W69" s="68">
        <v>64</v>
      </c>
      <c r="X69" s="79">
        <v>27</v>
      </c>
      <c r="Y69" s="70">
        <v>30</v>
      </c>
      <c r="Z69" s="189">
        <v>34</v>
      </c>
      <c r="AA69" s="71">
        <v>39</v>
      </c>
      <c r="AB69" s="71">
        <v>44</v>
      </c>
      <c r="AC69" s="71">
        <v>46</v>
      </c>
      <c r="AD69" s="71">
        <v>46</v>
      </c>
      <c r="AE69" s="70">
        <v>49</v>
      </c>
      <c r="AF69" s="70">
        <v>52</v>
      </c>
      <c r="AG69" s="72">
        <v>55</v>
      </c>
      <c r="AH69" s="405">
        <v>64</v>
      </c>
      <c r="AI69" s="16">
        <v>168</v>
      </c>
      <c r="AJ69" s="16">
        <v>183</v>
      </c>
      <c r="AK69" s="17">
        <v>198</v>
      </c>
      <c r="AL69" s="17">
        <v>213</v>
      </c>
      <c r="AM69" s="17">
        <v>228</v>
      </c>
      <c r="AN69" s="17">
        <v>238</v>
      </c>
      <c r="AO69" s="17">
        <v>238</v>
      </c>
      <c r="AP69" s="16">
        <v>243</v>
      </c>
      <c r="AQ69" s="16">
        <v>248</v>
      </c>
      <c r="AR69" s="16">
        <v>253</v>
      </c>
      <c r="AS69" s="410">
        <v>64</v>
      </c>
      <c r="AT69" s="85"/>
      <c r="AU69" s="85"/>
      <c r="AV69" s="86">
        <v>32</v>
      </c>
      <c r="AW69" s="87">
        <v>37</v>
      </c>
      <c r="AX69" s="88">
        <v>39</v>
      </c>
      <c r="AY69" s="88">
        <v>41</v>
      </c>
      <c r="AZ69" s="89">
        <v>41</v>
      </c>
      <c r="BA69" s="89">
        <v>41</v>
      </c>
      <c r="BB69" s="89">
        <v>43</v>
      </c>
      <c r="BC69" s="89">
        <v>43</v>
      </c>
      <c r="BD69" s="98">
        <v>64</v>
      </c>
      <c r="BE69" s="104"/>
      <c r="BF69" s="104"/>
      <c r="BG69" s="99">
        <v>20</v>
      </c>
      <c r="BH69" s="100">
        <v>24</v>
      </c>
      <c r="BI69" s="101">
        <v>27</v>
      </c>
      <c r="BJ69" s="101">
        <v>29</v>
      </c>
      <c r="BK69" s="102">
        <v>29</v>
      </c>
      <c r="BL69" s="102">
        <v>29</v>
      </c>
      <c r="BM69" s="102">
        <v>29</v>
      </c>
      <c r="BN69" s="102">
        <v>29</v>
      </c>
      <c r="BO69" s="344">
        <v>7</v>
      </c>
      <c r="BP69" s="285">
        <v>9.9</v>
      </c>
      <c r="BQ69" s="285">
        <v>9.9</v>
      </c>
      <c r="BR69" s="285">
        <v>9.9</v>
      </c>
      <c r="BS69" s="285">
        <v>9.9</v>
      </c>
      <c r="BT69" s="285">
        <v>9.9</v>
      </c>
      <c r="BU69" s="322">
        <v>9.6</v>
      </c>
      <c r="BV69" s="322">
        <v>9.4</v>
      </c>
      <c r="BW69" s="322">
        <v>9</v>
      </c>
      <c r="BX69" s="322">
        <v>9</v>
      </c>
      <c r="BY69" s="322">
        <v>9</v>
      </c>
      <c r="BZ69" s="281">
        <v>7</v>
      </c>
      <c r="CA69" s="275">
        <v>7</v>
      </c>
      <c r="CB69" s="356"/>
      <c r="CC69" s="343">
        <v>20.2</v>
      </c>
      <c r="CD69" s="339">
        <v>20.2</v>
      </c>
      <c r="CE69" s="53">
        <v>7</v>
      </c>
      <c r="CF69" s="403">
        <v>7.7</v>
      </c>
      <c r="CG69" s="403">
        <v>7.5</v>
      </c>
      <c r="CH69" s="382">
        <v>7.3</v>
      </c>
      <c r="CI69" s="383">
        <v>6.8</v>
      </c>
      <c r="CJ69" s="385">
        <v>6.6</v>
      </c>
      <c r="CK69" s="383">
        <v>6.4</v>
      </c>
      <c r="CL69" s="383">
        <v>6.2</v>
      </c>
      <c r="CM69" s="390">
        <v>6.3</v>
      </c>
      <c r="CN69" s="387">
        <v>6.1</v>
      </c>
      <c r="CO69" s="387">
        <v>6.1</v>
      </c>
    </row>
    <row r="70" spans="1:93" ht="15.75" x14ac:dyDescent="0.25">
      <c r="A70" s="45">
        <v>6</v>
      </c>
      <c r="B70" s="132">
        <v>5.0349814814814814E-3</v>
      </c>
      <c r="C70" s="133">
        <v>4.9769814814814815E-3</v>
      </c>
      <c r="D70" s="239" t="s">
        <v>229</v>
      </c>
      <c r="E70" s="239" t="s">
        <v>234</v>
      </c>
      <c r="F70" s="239" t="s">
        <v>238</v>
      </c>
      <c r="G70" s="239" t="s">
        <v>356</v>
      </c>
      <c r="H70" s="239" t="s">
        <v>400</v>
      </c>
      <c r="I70" s="240" t="s">
        <v>407</v>
      </c>
      <c r="J70" s="240" t="s">
        <v>384</v>
      </c>
      <c r="K70" s="241" t="s">
        <v>341</v>
      </c>
      <c r="L70" s="53">
        <v>6</v>
      </c>
      <c r="M70" s="36">
        <v>13.399999999999999</v>
      </c>
      <c r="N70" s="36">
        <v>13.099999999999998</v>
      </c>
      <c r="O70" s="36">
        <v>12.899999999999999</v>
      </c>
      <c r="P70" s="36">
        <v>12.7</v>
      </c>
      <c r="Q70" s="36">
        <v>12.5</v>
      </c>
      <c r="R70" s="332">
        <v>12.3</v>
      </c>
      <c r="S70" s="331">
        <v>12</v>
      </c>
      <c r="T70" s="313">
        <v>12</v>
      </c>
      <c r="U70" s="36">
        <v>11.8</v>
      </c>
      <c r="V70" s="36">
        <v>11.700000000000001</v>
      </c>
      <c r="W70" s="68">
        <v>65</v>
      </c>
      <c r="X70" s="79">
        <v>29</v>
      </c>
      <c r="Y70" s="70">
        <v>32</v>
      </c>
      <c r="Z70" s="189">
        <v>36</v>
      </c>
      <c r="AA70" s="71">
        <v>41</v>
      </c>
      <c r="AB70" s="71">
        <v>46</v>
      </c>
      <c r="AC70" s="71">
        <v>48</v>
      </c>
      <c r="AD70" s="71">
        <v>48</v>
      </c>
      <c r="AE70" s="70">
        <v>51</v>
      </c>
      <c r="AF70" s="70">
        <v>54</v>
      </c>
      <c r="AG70" s="72">
        <v>57</v>
      </c>
      <c r="AH70" s="405">
        <v>65</v>
      </c>
      <c r="AI70" s="16">
        <v>170</v>
      </c>
      <c r="AJ70" s="16">
        <v>185</v>
      </c>
      <c r="AK70" s="17">
        <v>200</v>
      </c>
      <c r="AL70" s="17">
        <v>215</v>
      </c>
      <c r="AM70" s="17">
        <v>230</v>
      </c>
      <c r="AN70" s="17">
        <v>240</v>
      </c>
      <c r="AO70" s="17">
        <v>240</v>
      </c>
      <c r="AP70" s="16">
        <v>245</v>
      </c>
      <c r="AQ70" s="16">
        <v>250</v>
      </c>
      <c r="AR70" s="16">
        <v>255</v>
      </c>
      <c r="AS70" s="410">
        <v>65</v>
      </c>
      <c r="AT70" s="85"/>
      <c r="AU70" s="85"/>
      <c r="AV70" s="86">
        <v>33</v>
      </c>
      <c r="AW70" s="87">
        <v>38</v>
      </c>
      <c r="AX70" s="88">
        <v>40</v>
      </c>
      <c r="AY70" s="88">
        <v>42</v>
      </c>
      <c r="AZ70" s="89">
        <v>42</v>
      </c>
      <c r="BA70" s="89">
        <v>42</v>
      </c>
      <c r="BB70" s="89">
        <v>43</v>
      </c>
      <c r="BC70" s="89">
        <v>43</v>
      </c>
      <c r="BD70" s="98">
        <v>65</v>
      </c>
      <c r="BE70" s="104"/>
      <c r="BF70" s="104"/>
      <c r="BG70" s="99">
        <v>21</v>
      </c>
      <c r="BH70" s="100">
        <v>25</v>
      </c>
      <c r="BI70" s="101">
        <v>28</v>
      </c>
      <c r="BJ70" s="101">
        <v>30</v>
      </c>
      <c r="BK70" s="102">
        <v>30</v>
      </c>
      <c r="BL70" s="102">
        <v>30</v>
      </c>
      <c r="BM70" s="102">
        <v>30</v>
      </c>
      <c r="BN70" s="102">
        <v>30</v>
      </c>
      <c r="BO70" s="344">
        <v>6</v>
      </c>
      <c r="BP70" s="285">
        <v>10</v>
      </c>
      <c r="BQ70" s="285">
        <v>10</v>
      </c>
      <c r="BR70" s="285">
        <v>10</v>
      </c>
      <c r="BS70" s="285">
        <v>10</v>
      </c>
      <c r="BT70" s="285">
        <v>10</v>
      </c>
      <c r="BU70" s="322">
        <v>9.6</v>
      </c>
      <c r="BV70" s="322">
        <v>9.5</v>
      </c>
      <c r="BW70" s="322">
        <v>9.1</v>
      </c>
      <c r="BX70" s="322">
        <v>9</v>
      </c>
      <c r="BY70" s="322">
        <v>9</v>
      </c>
      <c r="BZ70" s="281">
        <v>6</v>
      </c>
      <c r="CA70" s="275">
        <v>6</v>
      </c>
      <c r="CB70" s="356"/>
      <c r="CC70" s="343">
        <v>20.5</v>
      </c>
      <c r="CD70" s="339">
        <v>20.5</v>
      </c>
      <c r="CE70" s="53">
        <v>6</v>
      </c>
      <c r="CF70" s="403">
        <v>7.7</v>
      </c>
      <c r="CG70" s="403">
        <v>7.5</v>
      </c>
      <c r="CH70" s="382">
        <v>7.3</v>
      </c>
      <c r="CI70" s="383">
        <v>6.9</v>
      </c>
      <c r="CJ70" s="385">
        <v>6.7</v>
      </c>
      <c r="CK70" s="383">
        <v>6.5</v>
      </c>
      <c r="CL70" s="383">
        <v>6.3</v>
      </c>
      <c r="CM70" s="390">
        <v>6.3</v>
      </c>
      <c r="CN70" s="387">
        <v>6.1</v>
      </c>
      <c r="CO70" s="387">
        <v>6.1</v>
      </c>
    </row>
    <row r="71" spans="1:93" ht="15.75" x14ac:dyDescent="0.25">
      <c r="A71" s="45">
        <v>5</v>
      </c>
      <c r="B71" s="132">
        <v>5.0928518518518519E-3</v>
      </c>
      <c r="C71" s="133">
        <v>5.034851851851852E-3</v>
      </c>
      <c r="D71" s="239" t="s">
        <v>228</v>
      </c>
      <c r="E71" s="239" t="s">
        <v>233</v>
      </c>
      <c r="F71" s="239" t="s">
        <v>237</v>
      </c>
      <c r="G71" s="239" t="s">
        <v>355</v>
      </c>
      <c r="H71" s="239" t="s">
        <v>376</v>
      </c>
      <c r="I71" s="240" t="s">
        <v>377</v>
      </c>
      <c r="J71" s="240" t="s">
        <v>378</v>
      </c>
      <c r="K71" s="241" t="s">
        <v>247</v>
      </c>
      <c r="L71" s="53">
        <v>5</v>
      </c>
      <c r="M71" s="36">
        <v>13.599999999999998</v>
      </c>
      <c r="N71" s="36">
        <v>13.299999999999997</v>
      </c>
      <c r="O71" s="36">
        <v>13.099999999999998</v>
      </c>
      <c r="P71" s="36">
        <v>12.899999999999999</v>
      </c>
      <c r="Q71" s="36">
        <v>12.7</v>
      </c>
      <c r="R71" s="332">
        <v>12.5</v>
      </c>
      <c r="S71" s="331">
        <v>12.1</v>
      </c>
      <c r="T71" s="313">
        <v>12.1</v>
      </c>
      <c r="U71" s="36">
        <v>11.9</v>
      </c>
      <c r="V71" s="36">
        <v>11.8</v>
      </c>
      <c r="W71" s="68">
        <v>66</v>
      </c>
      <c r="X71" s="79">
        <v>31</v>
      </c>
      <c r="Y71" s="70">
        <v>34</v>
      </c>
      <c r="Z71" s="189">
        <v>38</v>
      </c>
      <c r="AA71" s="71">
        <v>43</v>
      </c>
      <c r="AB71" s="71">
        <v>48</v>
      </c>
      <c r="AC71" s="71">
        <v>50</v>
      </c>
      <c r="AD71" s="71">
        <v>51</v>
      </c>
      <c r="AE71" s="70">
        <v>54</v>
      </c>
      <c r="AF71" s="70">
        <v>57</v>
      </c>
      <c r="AG71" s="72">
        <v>60</v>
      </c>
      <c r="AH71" s="405">
        <v>66</v>
      </c>
      <c r="AI71" s="16">
        <v>173</v>
      </c>
      <c r="AJ71" s="16">
        <v>188</v>
      </c>
      <c r="AK71" s="17">
        <v>203</v>
      </c>
      <c r="AL71" s="17">
        <v>218</v>
      </c>
      <c r="AM71" s="17">
        <v>233</v>
      </c>
      <c r="AN71" s="17">
        <v>242</v>
      </c>
      <c r="AO71" s="17">
        <v>243</v>
      </c>
      <c r="AP71" s="16">
        <v>248</v>
      </c>
      <c r="AQ71" s="16">
        <v>253</v>
      </c>
      <c r="AR71" s="16">
        <v>258</v>
      </c>
      <c r="AS71" s="410">
        <v>66</v>
      </c>
      <c r="AT71" s="85"/>
      <c r="AU71" s="85"/>
      <c r="AV71" s="86">
        <v>34</v>
      </c>
      <c r="AW71" s="87">
        <v>39</v>
      </c>
      <c r="AX71" s="88">
        <v>41</v>
      </c>
      <c r="AY71" s="88">
        <v>43</v>
      </c>
      <c r="AZ71" s="89">
        <v>43</v>
      </c>
      <c r="BA71" s="89">
        <v>43</v>
      </c>
      <c r="BB71" s="89">
        <v>44</v>
      </c>
      <c r="BC71" s="89">
        <v>44</v>
      </c>
      <c r="BD71" s="98">
        <v>66</v>
      </c>
      <c r="BE71" s="104"/>
      <c r="BF71" s="104"/>
      <c r="BG71" s="99">
        <v>22</v>
      </c>
      <c r="BH71" s="100">
        <v>26</v>
      </c>
      <c r="BI71" s="101">
        <v>29</v>
      </c>
      <c r="BJ71" s="101">
        <v>31</v>
      </c>
      <c r="BK71" s="102">
        <v>31</v>
      </c>
      <c r="BL71" s="102">
        <v>31</v>
      </c>
      <c r="BM71" s="102">
        <v>31</v>
      </c>
      <c r="BN71" s="102">
        <v>31</v>
      </c>
      <c r="BO71" s="344">
        <v>5</v>
      </c>
      <c r="BP71" s="285">
        <v>10.1</v>
      </c>
      <c r="BQ71" s="285">
        <v>10.1</v>
      </c>
      <c r="BR71" s="285">
        <v>10.1</v>
      </c>
      <c r="BS71" s="285">
        <v>10.1</v>
      </c>
      <c r="BT71" s="285">
        <v>10.1</v>
      </c>
      <c r="BU71" s="322">
        <v>9.6999999999999993</v>
      </c>
      <c r="BV71" s="322">
        <v>9.5</v>
      </c>
      <c r="BW71" s="322">
        <v>9.1</v>
      </c>
      <c r="BX71" s="322">
        <v>9.1</v>
      </c>
      <c r="BY71" s="322">
        <v>9.1</v>
      </c>
      <c r="BZ71" s="281">
        <v>5</v>
      </c>
      <c r="CA71" s="275">
        <v>5</v>
      </c>
      <c r="CB71" s="356"/>
      <c r="CC71" s="343">
        <v>20.8</v>
      </c>
      <c r="CD71" s="339">
        <v>20.8</v>
      </c>
      <c r="CE71" s="53">
        <v>5</v>
      </c>
      <c r="CF71" s="374">
        <v>7.7</v>
      </c>
      <c r="CG71" s="374">
        <v>7.5</v>
      </c>
      <c r="CH71" s="382">
        <v>7.3</v>
      </c>
      <c r="CI71" s="383">
        <v>6.9</v>
      </c>
      <c r="CJ71" s="385">
        <v>6.7</v>
      </c>
      <c r="CK71" s="383">
        <v>6.5</v>
      </c>
      <c r="CL71" s="383">
        <v>6.3</v>
      </c>
      <c r="CM71" s="390">
        <v>6.3</v>
      </c>
      <c r="CN71" s="387">
        <v>6.2</v>
      </c>
      <c r="CO71" s="387">
        <v>6.2</v>
      </c>
    </row>
    <row r="72" spans="1:93" ht="15.75" x14ac:dyDescent="0.25">
      <c r="A72" s="45">
        <v>4</v>
      </c>
      <c r="B72" s="132">
        <v>5.1507222222222223E-3</v>
      </c>
      <c r="C72" s="133">
        <v>5.0927222222222224E-3</v>
      </c>
      <c r="D72" s="239" t="s">
        <v>227</v>
      </c>
      <c r="E72" s="239" t="s">
        <v>232</v>
      </c>
      <c r="F72" s="239" t="s">
        <v>236</v>
      </c>
      <c r="G72" s="239" t="s">
        <v>342</v>
      </c>
      <c r="H72" s="239" t="s">
        <v>286</v>
      </c>
      <c r="I72" s="240" t="s">
        <v>376</v>
      </c>
      <c r="J72" s="240" t="s">
        <v>377</v>
      </c>
      <c r="K72" s="241" t="s">
        <v>378</v>
      </c>
      <c r="L72" s="53">
        <v>4</v>
      </c>
      <c r="M72" s="36">
        <v>13.799999999999997</v>
      </c>
      <c r="N72" s="36">
        <v>13.499999999999996</v>
      </c>
      <c r="O72" s="36">
        <v>13.299999999999997</v>
      </c>
      <c r="P72" s="36">
        <v>13.099999999999998</v>
      </c>
      <c r="Q72" s="36">
        <v>12.899999999999999</v>
      </c>
      <c r="R72" s="332">
        <v>12.7</v>
      </c>
      <c r="S72" s="331">
        <v>12.3</v>
      </c>
      <c r="T72" s="313">
        <v>12.2</v>
      </c>
      <c r="U72" s="36">
        <v>12</v>
      </c>
      <c r="V72" s="36">
        <v>11.9</v>
      </c>
      <c r="W72" s="68">
        <v>67</v>
      </c>
      <c r="X72" s="69">
        <v>34</v>
      </c>
      <c r="Y72" s="70">
        <v>37</v>
      </c>
      <c r="Z72" s="189">
        <v>41</v>
      </c>
      <c r="AA72" s="71">
        <v>46</v>
      </c>
      <c r="AB72" s="71">
        <v>50</v>
      </c>
      <c r="AC72" s="71">
        <v>52</v>
      </c>
      <c r="AD72" s="71">
        <v>54</v>
      </c>
      <c r="AE72" s="70">
        <v>57</v>
      </c>
      <c r="AF72" s="70">
        <v>60</v>
      </c>
      <c r="AG72" s="72">
        <v>63</v>
      </c>
      <c r="AH72" s="405">
        <v>67</v>
      </c>
      <c r="AI72" s="16">
        <v>176</v>
      </c>
      <c r="AJ72" s="16">
        <v>191</v>
      </c>
      <c r="AK72" s="17">
        <v>206</v>
      </c>
      <c r="AL72" s="17">
        <v>221</v>
      </c>
      <c r="AM72" s="17">
        <v>236</v>
      </c>
      <c r="AN72" s="17">
        <v>244</v>
      </c>
      <c r="AO72" s="17">
        <v>246</v>
      </c>
      <c r="AP72" s="16">
        <v>251</v>
      </c>
      <c r="AQ72" s="16">
        <v>256</v>
      </c>
      <c r="AR72" s="16">
        <v>261</v>
      </c>
      <c r="AS72" s="410">
        <v>67</v>
      </c>
      <c r="AT72" s="85"/>
      <c r="AU72" s="85"/>
      <c r="AV72" s="86">
        <v>35</v>
      </c>
      <c r="AW72" s="87">
        <v>40</v>
      </c>
      <c r="AX72" s="88">
        <v>42</v>
      </c>
      <c r="AY72" s="88">
        <v>44</v>
      </c>
      <c r="AZ72" s="89">
        <v>44</v>
      </c>
      <c r="BA72" s="89">
        <v>44</v>
      </c>
      <c r="BB72" s="89">
        <v>44</v>
      </c>
      <c r="BC72" s="89">
        <v>44</v>
      </c>
      <c r="BD72" s="98">
        <v>67</v>
      </c>
      <c r="BE72" s="104"/>
      <c r="BF72" s="104"/>
      <c r="BG72" s="99">
        <v>23</v>
      </c>
      <c r="BH72" s="100">
        <v>27</v>
      </c>
      <c r="BI72" s="101">
        <v>30</v>
      </c>
      <c r="BJ72" s="101">
        <v>32</v>
      </c>
      <c r="BK72" s="102">
        <v>32</v>
      </c>
      <c r="BL72" s="102">
        <v>32</v>
      </c>
      <c r="BM72" s="102">
        <v>32</v>
      </c>
      <c r="BN72" s="102">
        <v>32</v>
      </c>
      <c r="BO72" s="344">
        <v>4</v>
      </c>
      <c r="BP72" s="285">
        <v>10.199999999999999</v>
      </c>
      <c r="BQ72" s="285">
        <v>10.199999999999999</v>
      </c>
      <c r="BR72" s="285">
        <v>10.199999999999999</v>
      </c>
      <c r="BS72" s="285">
        <v>10.199999999999999</v>
      </c>
      <c r="BT72" s="285">
        <v>10.199999999999999</v>
      </c>
      <c r="BU72" s="322">
        <v>9.8000000000000007</v>
      </c>
      <c r="BV72" s="322">
        <v>9.6</v>
      </c>
      <c r="BW72" s="322">
        <v>9.1999999999999993</v>
      </c>
      <c r="BX72" s="322">
        <v>9.1</v>
      </c>
      <c r="BY72" s="322">
        <v>9.1</v>
      </c>
      <c r="BZ72" s="281">
        <v>4</v>
      </c>
      <c r="CA72" s="275">
        <v>4</v>
      </c>
      <c r="CB72" s="356"/>
      <c r="CC72" s="343">
        <v>21.1</v>
      </c>
      <c r="CD72" s="339">
        <v>21.1</v>
      </c>
      <c r="CE72" s="53">
        <v>4</v>
      </c>
      <c r="CF72" s="403">
        <v>7.8</v>
      </c>
      <c r="CG72" s="403">
        <v>7.6</v>
      </c>
      <c r="CH72" s="382">
        <v>7.4</v>
      </c>
      <c r="CI72" s="383">
        <v>7</v>
      </c>
      <c r="CJ72" s="385">
        <v>6.8</v>
      </c>
      <c r="CK72" s="383">
        <v>6.6</v>
      </c>
      <c r="CL72" s="383">
        <v>6.4</v>
      </c>
      <c r="CM72" s="390">
        <v>6.4</v>
      </c>
      <c r="CN72" s="387">
        <v>6.2</v>
      </c>
      <c r="CO72" s="387">
        <v>6.2</v>
      </c>
    </row>
    <row r="73" spans="1:93" ht="15.75" x14ac:dyDescent="0.25">
      <c r="A73" s="45">
        <v>3</v>
      </c>
      <c r="B73" s="132">
        <v>5.2085925925925919E-3</v>
      </c>
      <c r="C73" s="133">
        <v>5.150592592592592E-3</v>
      </c>
      <c r="D73" s="239" t="s">
        <v>226</v>
      </c>
      <c r="E73" s="239" t="s">
        <v>231</v>
      </c>
      <c r="F73" s="239" t="s">
        <v>235</v>
      </c>
      <c r="G73" s="239" t="s">
        <v>238</v>
      </c>
      <c r="H73" s="239" t="s">
        <v>356</v>
      </c>
      <c r="I73" s="240" t="s">
        <v>286</v>
      </c>
      <c r="J73" s="240" t="s">
        <v>376</v>
      </c>
      <c r="K73" s="241" t="s">
        <v>377</v>
      </c>
      <c r="L73" s="53">
        <v>3</v>
      </c>
      <c r="M73" s="36">
        <v>13.999999999999998</v>
      </c>
      <c r="N73" s="36">
        <v>13.699999999999998</v>
      </c>
      <c r="O73" s="36">
        <v>13.499999999999998</v>
      </c>
      <c r="P73" s="36">
        <v>13.299999999999999</v>
      </c>
      <c r="Q73" s="36">
        <v>13.1</v>
      </c>
      <c r="R73" s="332">
        <v>12.9</v>
      </c>
      <c r="S73" s="331">
        <v>12.5</v>
      </c>
      <c r="T73" s="313">
        <v>12.5</v>
      </c>
      <c r="U73" s="36">
        <v>12.3</v>
      </c>
      <c r="V73" s="36">
        <v>12.200000000000001</v>
      </c>
      <c r="W73" s="68">
        <v>68</v>
      </c>
      <c r="X73" s="69">
        <v>37</v>
      </c>
      <c r="Y73" s="70">
        <v>40</v>
      </c>
      <c r="Z73" s="189">
        <v>44</v>
      </c>
      <c r="AA73" s="71">
        <v>49</v>
      </c>
      <c r="AB73" s="71">
        <v>52</v>
      </c>
      <c r="AC73" s="71">
        <v>54</v>
      </c>
      <c r="AD73" s="71">
        <v>57</v>
      </c>
      <c r="AE73" s="70">
        <v>60</v>
      </c>
      <c r="AF73" s="70">
        <v>63</v>
      </c>
      <c r="AG73" s="72">
        <v>66</v>
      </c>
      <c r="AH73" s="405">
        <v>68</v>
      </c>
      <c r="AI73" s="16">
        <v>179</v>
      </c>
      <c r="AJ73" s="16">
        <v>194</v>
      </c>
      <c r="AK73" s="17">
        <v>209</v>
      </c>
      <c r="AL73" s="17">
        <v>224</v>
      </c>
      <c r="AM73" s="17">
        <v>239</v>
      </c>
      <c r="AN73" s="17">
        <v>246</v>
      </c>
      <c r="AO73" s="17">
        <v>249</v>
      </c>
      <c r="AP73" s="16">
        <v>254</v>
      </c>
      <c r="AQ73" s="16">
        <v>259</v>
      </c>
      <c r="AR73" s="16">
        <v>264</v>
      </c>
      <c r="AS73" s="410">
        <v>68</v>
      </c>
      <c r="AT73" s="93"/>
      <c r="AU73" s="85"/>
      <c r="AV73" s="86">
        <v>36</v>
      </c>
      <c r="AW73" s="87">
        <v>41</v>
      </c>
      <c r="AX73" s="88">
        <v>43</v>
      </c>
      <c r="AY73" s="88">
        <v>45</v>
      </c>
      <c r="AZ73" s="89">
        <v>45</v>
      </c>
      <c r="BA73" s="89">
        <v>45</v>
      </c>
      <c r="BB73" s="89">
        <v>45</v>
      </c>
      <c r="BC73" s="89">
        <v>45</v>
      </c>
      <c r="BD73" s="98">
        <v>68</v>
      </c>
      <c r="BE73" s="104"/>
      <c r="BF73" s="104"/>
      <c r="BG73" s="99">
        <v>24</v>
      </c>
      <c r="BH73" s="100">
        <v>28</v>
      </c>
      <c r="BI73" s="101">
        <v>31</v>
      </c>
      <c r="BJ73" s="101">
        <v>33</v>
      </c>
      <c r="BK73" s="102">
        <v>33</v>
      </c>
      <c r="BL73" s="102">
        <v>33</v>
      </c>
      <c r="BM73" s="102">
        <v>33</v>
      </c>
      <c r="BN73" s="102">
        <v>33</v>
      </c>
      <c r="BO73" s="344">
        <v>3</v>
      </c>
      <c r="BP73" s="285">
        <v>10.3</v>
      </c>
      <c r="BQ73" s="285">
        <v>10.3</v>
      </c>
      <c r="BR73" s="285">
        <v>10.3</v>
      </c>
      <c r="BS73" s="285">
        <v>10.3</v>
      </c>
      <c r="BT73" s="285">
        <v>10.3</v>
      </c>
      <c r="BU73" s="322">
        <v>9.9</v>
      </c>
      <c r="BV73" s="322">
        <v>9.6</v>
      </c>
      <c r="BW73" s="322">
        <v>9.3000000000000007</v>
      </c>
      <c r="BX73" s="322">
        <v>9.1999999999999993</v>
      </c>
      <c r="BY73" s="322">
        <v>9.1999999999999993</v>
      </c>
      <c r="BZ73" s="281">
        <v>3</v>
      </c>
      <c r="CA73" s="275">
        <v>3</v>
      </c>
      <c r="CB73" s="356"/>
      <c r="CC73" s="343">
        <v>21.4</v>
      </c>
      <c r="CD73" s="339">
        <v>21.4</v>
      </c>
      <c r="CE73" s="53">
        <v>3</v>
      </c>
      <c r="CF73" s="374">
        <v>7.8</v>
      </c>
      <c r="CG73" s="374">
        <v>7.6</v>
      </c>
      <c r="CH73" s="382">
        <v>7.4</v>
      </c>
      <c r="CI73" s="383">
        <v>7</v>
      </c>
      <c r="CJ73" s="385">
        <v>6.8</v>
      </c>
      <c r="CK73" s="383">
        <v>6.6</v>
      </c>
      <c r="CL73" s="383">
        <v>6.4</v>
      </c>
      <c r="CM73" s="390">
        <v>6.4</v>
      </c>
      <c r="CN73" s="387">
        <v>6.2</v>
      </c>
      <c r="CO73" s="387">
        <v>6.2</v>
      </c>
    </row>
    <row r="74" spans="1:93" ht="15.75" x14ac:dyDescent="0.25">
      <c r="A74" s="45">
        <v>2</v>
      </c>
      <c r="B74" s="132">
        <v>5.2664629629629632E-3</v>
      </c>
      <c r="C74" s="133">
        <v>5.2084629629629633E-3</v>
      </c>
      <c r="D74" s="239" t="s">
        <v>225</v>
      </c>
      <c r="E74" s="239" t="s">
        <v>230</v>
      </c>
      <c r="F74" s="239" t="s">
        <v>234</v>
      </c>
      <c r="G74" s="239" t="s">
        <v>237</v>
      </c>
      <c r="H74" s="239" t="s">
        <v>355</v>
      </c>
      <c r="I74" s="240" t="s">
        <v>356</v>
      </c>
      <c r="J74" s="240" t="s">
        <v>286</v>
      </c>
      <c r="K74" s="241" t="s">
        <v>376</v>
      </c>
      <c r="L74" s="53">
        <v>2</v>
      </c>
      <c r="M74" s="36">
        <v>14.199999999999998</v>
      </c>
      <c r="N74" s="36">
        <v>13.899999999999997</v>
      </c>
      <c r="O74" s="36">
        <v>13.699999999999998</v>
      </c>
      <c r="P74" s="36">
        <v>13.499999999999998</v>
      </c>
      <c r="Q74" s="36">
        <v>13.299999999999999</v>
      </c>
      <c r="R74" s="332">
        <v>13.1</v>
      </c>
      <c r="S74" s="331">
        <v>12.7</v>
      </c>
      <c r="T74" s="313">
        <v>12.7</v>
      </c>
      <c r="U74" s="36">
        <v>12.5</v>
      </c>
      <c r="V74" s="36">
        <v>12.4</v>
      </c>
      <c r="W74" s="68">
        <v>69</v>
      </c>
      <c r="X74" s="69">
        <v>40</v>
      </c>
      <c r="Y74" s="70">
        <v>43</v>
      </c>
      <c r="Z74" s="189">
        <v>47</v>
      </c>
      <c r="AA74" s="71">
        <v>52</v>
      </c>
      <c r="AB74" s="71">
        <v>55</v>
      </c>
      <c r="AC74" s="71">
        <v>57</v>
      </c>
      <c r="AD74" s="71">
        <v>60</v>
      </c>
      <c r="AE74" s="70">
        <v>63</v>
      </c>
      <c r="AF74" s="70">
        <v>66</v>
      </c>
      <c r="AG74" s="72">
        <v>69</v>
      </c>
      <c r="AH74" s="405">
        <v>69</v>
      </c>
      <c r="AI74" s="16">
        <v>182</v>
      </c>
      <c r="AJ74" s="16">
        <v>197</v>
      </c>
      <c r="AK74" s="17">
        <v>212</v>
      </c>
      <c r="AL74" s="17">
        <v>227</v>
      </c>
      <c r="AM74" s="17">
        <v>242</v>
      </c>
      <c r="AN74" s="17">
        <v>248</v>
      </c>
      <c r="AO74" s="17">
        <v>252</v>
      </c>
      <c r="AP74" s="16">
        <v>257</v>
      </c>
      <c r="AQ74" s="16">
        <v>262</v>
      </c>
      <c r="AR74" s="16">
        <v>267</v>
      </c>
      <c r="AS74" s="410">
        <v>69</v>
      </c>
      <c r="AT74" s="93"/>
      <c r="AU74" s="87"/>
      <c r="AV74" s="86">
        <v>37</v>
      </c>
      <c r="AW74" s="87">
        <v>42</v>
      </c>
      <c r="AX74" s="88">
        <v>44</v>
      </c>
      <c r="AY74" s="88">
        <v>46</v>
      </c>
      <c r="AZ74" s="89">
        <v>46</v>
      </c>
      <c r="BA74" s="89">
        <v>46</v>
      </c>
      <c r="BB74" s="89">
        <v>46</v>
      </c>
      <c r="BC74" s="89">
        <v>46</v>
      </c>
      <c r="BD74" s="98">
        <v>69</v>
      </c>
      <c r="BE74" s="104"/>
      <c r="BF74" s="104"/>
      <c r="BG74" s="99">
        <v>25</v>
      </c>
      <c r="BH74" s="100">
        <v>29</v>
      </c>
      <c r="BI74" s="101">
        <v>32</v>
      </c>
      <c r="BJ74" s="101">
        <v>34</v>
      </c>
      <c r="BK74" s="102">
        <v>34</v>
      </c>
      <c r="BL74" s="102">
        <v>34</v>
      </c>
      <c r="BM74" s="102">
        <v>34</v>
      </c>
      <c r="BN74" s="102">
        <v>34</v>
      </c>
      <c r="BO74" s="344">
        <v>2</v>
      </c>
      <c r="BP74" s="285">
        <v>10.4</v>
      </c>
      <c r="BQ74" s="285">
        <v>10.4</v>
      </c>
      <c r="BR74" s="285">
        <v>10.4</v>
      </c>
      <c r="BS74" s="285">
        <v>10.4</v>
      </c>
      <c r="BT74" s="285">
        <v>10.4</v>
      </c>
      <c r="BU74" s="322">
        <v>10</v>
      </c>
      <c r="BV74" s="322">
        <v>9.6999999999999993</v>
      </c>
      <c r="BW74" s="322">
        <v>9.4</v>
      </c>
      <c r="BX74" s="322">
        <v>9.1999999999999993</v>
      </c>
      <c r="BY74" s="322">
        <v>9.1999999999999993</v>
      </c>
      <c r="BZ74" s="281">
        <v>2</v>
      </c>
      <c r="CA74" s="275">
        <v>2</v>
      </c>
      <c r="CB74" s="356"/>
      <c r="CC74" s="343">
        <v>21.7</v>
      </c>
      <c r="CD74" s="339">
        <v>21.7</v>
      </c>
      <c r="CE74" s="53">
        <v>2</v>
      </c>
      <c r="CF74" s="376">
        <v>7.9</v>
      </c>
      <c r="CG74" s="376">
        <v>7.7</v>
      </c>
      <c r="CH74" s="381">
        <v>7.5</v>
      </c>
      <c r="CI74" s="383">
        <v>7.1</v>
      </c>
      <c r="CJ74" s="385">
        <v>6.9</v>
      </c>
      <c r="CK74" s="383">
        <v>6.7</v>
      </c>
      <c r="CL74" s="383">
        <v>6.5</v>
      </c>
      <c r="CM74" s="391">
        <v>6.5</v>
      </c>
      <c r="CN74" s="388">
        <v>6.3</v>
      </c>
      <c r="CO74" s="388">
        <v>6.3</v>
      </c>
    </row>
    <row r="75" spans="1:93" ht="16.5" thickBot="1" x14ac:dyDescent="0.3">
      <c r="A75" s="40">
        <v>1</v>
      </c>
      <c r="B75" s="138">
        <v>5.3243333333333328E-3</v>
      </c>
      <c r="C75" s="139">
        <v>5.2663333333333329E-3</v>
      </c>
      <c r="D75" s="242" t="s">
        <v>224</v>
      </c>
      <c r="E75" s="239" t="s">
        <v>229</v>
      </c>
      <c r="F75" s="242" t="s">
        <v>233</v>
      </c>
      <c r="G75" s="242" t="s">
        <v>236</v>
      </c>
      <c r="H75" s="242" t="s">
        <v>342</v>
      </c>
      <c r="I75" s="243" t="s">
        <v>355</v>
      </c>
      <c r="J75" s="243" t="s">
        <v>356</v>
      </c>
      <c r="K75" s="244" t="s">
        <v>286</v>
      </c>
      <c r="L75" s="57">
        <v>1</v>
      </c>
      <c r="M75" s="225">
        <v>14.399999999999999</v>
      </c>
      <c r="N75" s="225">
        <v>14.099999999999998</v>
      </c>
      <c r="O75" s="225">
        <v>13.899999999999999</v>
      </c>
      <c r="P75" s="225">
        <v>13.7</v>
      </c>
      <c r="Q75" s="225">
        <v>13.5</v>
      </c>
      <c r="R75" s="332">
        <v>13.3</v>
      </c>
      <c r="S75" s="331">
        <v>12.9</v>
      </c>
      <c r="T75" s="313">
        <v>12.9</v>
      </c>
      <c r="U75" s="225">
        <v>12.700000000000001</v>
      </c>
      <c r="V75" s="225">
        <v>12.600000000000001</v>
      </c>
      <c r="W75" s="73">
        <v>70</v>
      </c>
      <c r="X75" s="69">
        <v>43</v>
      </c>
      <c r="Y75" s="70">
        <v>46</v>
      </c>
      <c r="Z75" s="189">
        <v>50</v>
      </c>
      <c r="AA75" s="76">
        <v>55</v>
      </c>
      <c r="AB75" s="76">
        <v>58</v>
      </c>
      <c r="AC75" s="76">
        <v>60</v>
      </c>
      <c r="AD75" s="76">
        <v>63</v>
      </c>
      <c r="AE75" s="75">
        <v>66</v>
      </c>
      <c r="AF75" s="75">
        <v>69</v>
      </c>
      <c r="AG75" s="77">
        <v>72</v>
      </c>
      <c r="AH75" s="19">
        <v>70</v>
      </c>
      <c r="AI75" s="20">
        <v>185</v>
      </c>
      <c r="AJ75" s="21">
        <v>200</v>
      </c>
      <c r="AK75" s="22">
        <v>215</v>
      </c>
      <c r="AL75" s="22">
        <v>230</v>
      </c>
      <c r="AM75" s="22">
        <v>245</v>
      </c>
      <c r="AN75" s="22">
        <v>250</v>
      </c>
      <c r="AO75" s="22">
        <v>255</v>
      </c>
      <c r="AP75" s="21">
        <v>260</v>
      </c>
      <c r="AQ75" s="21">
        <v>265</v>
      </c>
      <c r="AR75" s="23">
        <v>270</v>
      </c>
      <c r="AS75" s="91">
        <v>70</v>
      </c>
      <c r="AT75" s="126"/>
      <c r="AU75" s="114"/>
      <c r="AV75" s="113">
        <v>38</v>
      </c>
      <c r="AW75" s="114">
        <v>43</v>
      </c>
      <c r="AX75" s="115">
        <v>45</v>
      </c>
      <c r="AY75" s="115">
        <v>47</v>
      </c>
      <c r="AZ75" s="116">
        <v>47</v>
      </c>
      <c r="BA75" s="116">
        <v>47</v>
      </c>
      <c r="BB75" s="116">
        <v>47</v>
      </c>
      <c r="BC75" s="116">
        <v>47</v>
      </c>
      <c r="BD75" s="129">
        <v>70</v>
      </c>
      <c r="BE75" s="418"/>
      <c r="BF75" s="418"/>
      <c r="BG75" s="419">
        <v>26</v>
      </c>
      <c r="BH75" s="420">
        <v>30</v>
      </c>
      <c r="BI75" s="421">
        <v>33</v>
      </c>
      <c r="BJ75" s="421">
        <v>35</v>
      </c>
      <c r="BK75" s="422">
        <v>35</v>
      </c>
      <c r="BL75" s="422">
        <v>35</v>
      </c>
      <c r="BM75" s="422">
        <v>35</v>
      </c>
      <c r="BN75" s="423">
        <v>35</v>
      </c>
      <c r="BO75" s="208">
        <v>1</v>
      </c>
      <c r="BP75" s="285">
        <v>10.5</v>
      </c>
      <c r="BQ75" s="285">
        <v>10.5</v>
      </c>
      <c r="BR75" s="285">
        <v>10.5</v>
      </c>
      <c r="BS75" s="285">
        <v>10.5</v>
      </c>
      <c r="BT75" s="285">
        <v>10.5</v>
      </c>
      <c r="BU75" s="322">
        <v>10.199999999999999</v>
      </c>
      <c r="BV75" s="322">
        <v>9.8000000000000007</v>
      </c>
      <c r="BW75" s="322">
        <v>9.5</v>
      </c>
      <c r="BX75" s="322">
        <v>9.3000000000000007</v>
      </c>
      <c r="BY75" s="322">
        <v>9.3000000000000007</v>
      </c>
      <c r="BZ75" s="279">
        <v>1</v>
      </c>
      <c r="CA75" s="277">
        <v>1</v>
      </c>
      <c r="CB75" s="356"/>
      <c r="CC75" s="338">
        <v>22</v>
      </c>
      <c r="CD75" s="339">
        <v>22</v>
      </c>
      <c r="CE75" s="57">
        <v>1</v>
      </c>
      <c r="CF75" s="376">
        <v>7.9</v>
      </c>
      <c r="CG75" s="376">
        <v>7.7</v>
      </c>
      <c r="CH75" s="381">
        <v>7.5</v>
      </c>
      <c r="CI75" s="383">
        <v>7.1</v>
      </c>
      <c r="CJ75" s="385">
        <v>6.9</v>
      </c>
      <c r="CK75" s="383">
        <v>6.7</v>
      </c>
      <c r="CL75" s="383">
        <v>6.5</v>
      </c>
      <c r="CM75" s="391">
        <v>6.5</v>
      </c>
      <c r="CN75" s="388">
        <v>6.3</v>
      </c>
      <c r="CO75" s="388">
        <v>6.3</v>
      </c>
    </row>
    <row r="76" spans="1:93" x14ac:dyDescent="0.2">
      <c r="A76" s="226">
        <v>0</v>
      </c>
      <c r="B76" s="250"/>
      <c r="C76" s="250"/>
      <c r="D76" s="253" t="s">
        <v>289</v>
      </c>
      <c r="E76" s="253" t="s">
        <v>423</v>
      </c>
      <c r="F76" s="253" t="s">
        <v>424</v>
      </c>
      <c r="G76" s="253" t="s">
        <v>425</v>
      </c>
      <c r="H76" s="253" t="s">
        <v>239</v>
      </c>
      <c r="I76" s="253" t="s">
        <v>426</v>
      </c>
      <c r="J76" s="253" t="s">
        <v>427</v>
      </c>
      <c r="K76" s="253" t="s">
        <v>428</v>
      </c>
      <c r="L76" s="226">
        <v>0</v>
      </c>
      <c r="M76" s="227">
        <v>14.6</v>
      </c>
      <c r="N76" s="227">
        <v>14.5</v>
      </c>
      <c r="O76" s="227">
        <v>14.3</v>
      </c>
      <c r="P76" s="227">
        <v>14</v>
      </c>
      <c r="Q76" s="227">
        <v>13.9</v>
      </c>
      <c r="R76" s="332">
        <v>13.8</v>
      </c>
      <c r="S76" s="331">
        <v>13.5</v>
      </c>
      <c r="T76" s="227">
        <v>13.3</v>
      </c>
      <c r="U76" s="227">
        <v>13.1</v>
      </c>
      <c r="V76" s="227">
        <v>13</v>
      </c>
      <c r="BD76" s="94"/>
      <c r="BE76" s="95"/>
      <c r="BF76" s="94"/>
      <c r="BO76" s="227">
        <v>0</v>
      </c>
      <c r="BP76" s="88">
        <v>10.6</v>
      </c>
      <c r="BQ76" s="88">
        <v>10.6</v>
      </c>
      <c r="BR76" s="88">
        <v>10.6</v>
      </c>
      <c r="BS76" s="88">
        <v>10.6</v>
      </c>
      <c r="BT76" s="88">
        <v>10.6</v>
      </c>
      <c r="BU76" s="88">
        <v>10.6</v>
      </c>
      <c r="BV76" s="88">
        <v>10.6</v>
      </c>
      <c r="BW76" s="88">
        <v>10.6</v>
      </c>
      <c r="BX76" s="88">
        <v>10.6</v>
      </c>
      <c r="BY76" s="88">
        <v>10.6</v>
      </c>
      <c r="BZ76" s="321"/>
      <c r="CA76" s="359">
        <v>0</v>
      </c>
      <c r="CB76" s="357"/>
      <c r="CC76" s="357">
        <v>23</v>
      </c>
      <c r="CD76" s="357">
        <v>23</v>
      </c>
      <c r="CE76" s="226">
        <v>0</v>
      </c>
      <c r="CF76" s="227">
        <v>8</v>
      </c>
      <c r="CG76" s="227">
        <v>8</v>
      </c>
      <c r="CH76" s="227">
        <v>8</v>
      </c>
      <c r="CI76" s="227">
        <v>8</v>
      </c>
      <c r="CJ76" s="227">
        <v>8</v>
      </c>
      <c r="CK76" s="332">
        <v>8</v>
      </c>
      <c r="CL76" s="331">
        <v>8</v>
      </c>
      <c r="CM76" s="227">
        <v>8</v>
      </c>
      <c r="CN76" s="227">
        <v>8</v>
      </c>
      <c r="CO76" s="227">
        <v>8</v>
      </c>
    </row>
    <row r="77" spans="1:93" x14ac:dyDescent="0.2">
      <c r="BD77" s="94"/>
      <c r="BE77" s="95"/>
      <c r="BF77" s="94"/>
    </row>
  </sheetData>
  <sortState ref="BO6:BO75">
    <sortCondition ref="BO5"/>
  </sortState>
  <mergeCells count="11">
    <mergeCell ref="CE3:CO3"/>
    <mergeCell ref="CA3:CD3"/>
    <mergeCell ref="BO3:BZ3"/>
    <mergeCell ref="A1:AR1"/>
    <mergeCell ref="L3:V3"/>
    <mergeCell ref="A3:K3"/>
    <mergeCell ref="AS3:BC3"/>
    <mergeCell ref="BD3:BN3"/>
    <mergeCell ref="A2:K2"/>
    <mergeCell ref="W3:AG3"/>
    <mergeCell ref="AH3:AR3"/>
  </mergeCells>
  <phoneticPr fontId="2" type="noConversion"/>
  <pageMargins left="0.19685039370078741" right="0.19685039370078741" top="0.19685039370078741" bottom="0.19685039370078741" header="0.11811023622047245" footer="0.19685039370078741"/>
  <pageSetup paperSize="9" scale="49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CO76"/>
  <sheetViews>
    <sheetView topLeftCell="BM38" zoomScale="140" zoomScaleNormal="140" workbookViewId="0">
      <selection activeCell="BV44" sqref="BV42:BW44"/>
    </sheetView>
  </sheetViews>
  <sheetFormatPr defaultRowHeight="12.75" x14ac:dyDescent="0.2"/>
  <cols>
    <col min="1" max="1" width="4" customWidth="1"/>
    <col min="2" max="2" width="5.7109375" customWidth="1"/>
    <col min="3" max="3" width="5.140625" customWidth="1"/>
    <col min="4" max="4" width="6" customWidth="1"/>
    <col min="5" max="5" width="5.85546875" customWidth="1"/>
    <col min="6" max="6" width="6.5703125" style="4" customWidth="1"/>
    <col min="7" max="7" width="5.5703125" customWidth="1"/>
    <col min="8" max="8" width="6.42578125" customWidth="1"/>
    <col min="9" max="9" width="6.5703125" customWidth="1"/>
    <col min="10" max="10" width="6.28515625" customWidth="1"/>
    <col min="11" max="11" width="6.5703125" customWidth="1"/>
    <col min="12" max="12" width="4" customWidth="1"/>
    <col min="13" max="13" width="6.5703125" customWidth="1"/>
    <col min="14" max="14" width="5.5703125" customWidth="1"/>
    <col min="15" max="15" width="5.28515625" customWidth="1"/>
    <col min="16" max="16" width="6" customWidth="1"/>
    <col min="17" max="17" width="6.28515625" customWidth="1"/>
    <col min="18" max="18" width="7" customWidth="1"/>
    <col min="19" max="19" width="6.28515625" customWidth="1"/>
    <col min="20" max="20" width="5.28515625" customWidth="1"/>
    <col min="21" max="21" width="5.7109375" customWidth="1"/>
    <col min="22" max="22" width="5.85546875" customWidth="1"/>
    <col min="23" max="66" width="4" customWidth="1"/>
    <col min="67" max="78" width="4.7109375" customWidth="1"/>
    <col min="80" max="80" width="7.140625" customWidth="1"/>
    <col min="81" max="82" width="7.5703125" customWidth="1"/>
    <col min="83" max="83" width="5.42578125" customWidth="1"/>
    <col min="84" max="93" width="6.28515625" customWidth="1"/>
  </cols>
  <sheetData>
    <row r="1" spans="1:93" ht="38.25" customHeight="1" x14ac:dyDescent="0.2">
      <c r="A1" s="445" t="s">
        <v>7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445"/>
      <c r="AG1" s="445"/>
      <c r="AH1" s="445"/>
      <c r="AI1" s="445"/>
      <c r="AJ1" s="445"/>
      <c r="AK1" s="445"/>
      <c r="AL1" s="445"/>
      <c r="AM1" s="445"/>
      <c r="AN1" s="445"/>
      <c r="AO1" s="445"/>
      <c r="AP1" s="445"/>
      <c r="AQ1" s="445"/>
      <c r="AR1" s="445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</row>
    <row r="2" spans="1:93" ht="16.5" thickBot="1" x14ac:dyDescent="0.25">
      <c r="A2" s="474" t="s">
        <v>9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93" ht="14.25" customHeight="1" thickBot="1" x14ac:dyDescent="0.25">
      <c r="A3" s="475" t="s">
        <v>1</v>
      </c>
      <c r="B3" s="476"/>
      <c r="C3" s="476"/>
      <c r="D3" s="476"/>
      <c r="E3" s="476"/>
      <c r="F3" s="476"/>
      <c r="G3" s="476"/>
      <c r="H3" s="476"/>
      <c r="I3" s="476"/>
      <c r="J3" s="476"/>
      <c r="K3" s="477"/>
      <c r="L3" s="462" t="s">
        <v>448</v>
      </c>
      <c r="M3" s="463"/>
      <c r="N3" s="463"/>
      <c r="O3" s="463"/>
      <c r="P3" s="463"/>
      <c r="Q3" s="463"/>
      <c r="R3" s="463"/>
      <c r="S3" s="463"/>
      <c r="T3" s="463"/>
      <c r="U3" s="463"/>
      <c r="V3" s="464"/>
      <c r="W3" s="478" t="s">
        <v>81</v>
      </c>
      <c r="X3" s="479"/>
      <c r="Y3" s="479"/>
      <c r="Z3" s="479"/>
      <c r="AA3" s="479"/>
      <c r="AB3" s="479"/>
      <c r="AC3" s="479"/>
      <c r="AD3" s="479"/>
      <c r="AE3" s="479"/>
      <c r="AF3" s="479"/>
      <c r="AG3" s="479"/>
      <c r="AH3" s="480" t="s">
        <v>3</v>
      </c>
      <c r="AI3" s="481"/>
      <c r="AJ3" s="481"/>
      <c r="AK3" s="481"/>
      <c r="AL3" s="481"/>
      <c r="AM3" s="481"/>
      <c r="AN3" s="481"/>
      <c r="AO3" s="481"/>
      <c r="AP3" s="481"/>
      <c r="AQ3" s="481"/>
      <c r="AR3" s="482"/>
      <c r="AS3" s="468" t="s">
        <v>8</v>
      </c>
      <c r="AT3" s="469"/>
      <c r="AU3" s="469"/>
      <c r="AV3" s="469"/>
      <c r="AW3" s="469"/>
      <c r="AX3" s="469"/>
      <c r="AY3" s="469"/>
      <c r="AZ3" s="469"/>
      <c r="BA3" s="469"/>
      <c r="BB3" s="469"/>
      <c r="BC3" s="470"/>
      <c r="BD3" s="471" t="s">
        <v>10</v>
      </c>
      <c r="BE3" s="472"/>
      <c r="BF3" s="472"/>
      <c r="BG3" s="472"/>
      <c r="BH3" s="472"/>
      <c r="BI3" s="472"/>
      <c r="BJ3" s="472"/>
      <c r="BK3" s="472"/>
      <c r="BL3" s="472"/>
      <c r="BM3" s="472"/>
      <c r="BN3" s="473"/>
      <c r="BO3" s="442" t="s">
        <v>447</v>
      </c>
      <c r="BP3" s="443"/>
      <c r="BQ3" s="443"/>
      <c r="BR3" s="443"/>
      <c r="BS3" s="443"/>
      <c r="BT3" s="443"/>
      <c r="BU3" s="443"/>
      <c r="BV3" s="443"/>
      <c r="BW3" s="443"/>
      <c r="BX3" s="443"/>
      <c r="BY3" s="443"/>
      <c r="BZ3" s="444"/>
      <c r="CA3" s="465" t="s">
        <v>455</v>
      </c>
      <c r="CB3" s="466"/>
      <c r="CC3" s="466"/>
      <c r="CD3" s="467"/>
      <c r="CE3" s="462" t="s">
        <v>457</v>
      </c>
      <c r="CF3" s="463"/>
      <c r="CG3" s="463"/>
      <c r="CH3" s="463"/>
      <c r="CI3" s="463"/>
      <c r="CJ3" s="463"/>
      <c r="CK3" s="463"/>
      <c r="CL3" s="463"/>
      <c r="CM3" s="463"/>
      <c r="CN3" s="463"/>
      <c r="CO3" s="464"/>
    </row>
    <row r="4" spans="1:93" ht="25.5" x14ac:dyDescent="0.2">
      <c r="A4" s="154" t="s">
        <v>4</v>
      </c>
      <c r="B4" s="142">
        <v>8</v>
      </c>
      <c r="C4" s="143">
        <v>9</v>
      </c>
      <c r="D4" s="143">
        <v>10</v>
      </c>
      <c r="E4" s="143">
        <v>11</v>
      </c>
      <c r="F4" s="143">
        <v>12</v>
      </c>
      <c r="G4" s="143">
        <v>13</v>
      </c>
      <c r="H4" s="143">
        <v>14</v>
      </c>
      <c r="I4" s="143">
        <v>15</v>
      </c>
      <c r="J4" s="143">
        <v>16</v>
      </c>
      <c r="K4" s="144">
        <v>17</v>
      </c>
      <c r="L4" s="150" t="s">
        <v>4</v>
      </c>
      <c r="M4" s="145">
        <v>8</v>
      </c>
      <c r="N4" s="146">
        <v>9</v>
      </c>
      <c r="O4" s="147">
        <v>10</v>
      </c>
      <c r="P4" s="147">
        <v>11</v>
      </c>
      <c r="Q4" s="147">
        <v>12</v>
      </c>
      <c r="R4" s="147">
        <v>13</v>
      </c>
      <c r="S4" s="147">
        <v>14</v>
      </c>
      <c r="T4" s="147">
        <v>15</v>
      </c>
      <c r="U4" s="148">
        <v>16</v>
      </c>
      <c r="V4" s="148">
        <v>17</v>
      </c>
      <c r="W4" s="158" t="s">
        <v>4</v>
      </c>
      <c r="X4" s="38">
        <v>8</v>
      </c>
      <c r="Y4" s="39">
        <v>9</v>
      </c>
      <c r="Z4" s="39">
        <v>10</v>
      </c>
      <c r="AA4" s="39">
        <v>11</v>
      </c>
      <c r="AB4" s="39">
        <v>12</v>
      </c>
      <c r="AC4" s="39">
        <v>13</v>
      </c>
      <c r="AD4" s="39">
        <v>14</v>
      </c>
      <c r="AE4" s="39">
        <v>15</v>
      </c>
      <c r="AF4" s="39">
        <v>16</v>
      </c>
      <c r="AG4" s="160">
        <v>17</v>
      </c>
      <c r="AH4" s="161" t="s">
        <v>4</v>
      </c>
      <c r="AI4" s="179">
        <v>8</v>
      </c>
      <c r="AJ4" s="179">
        <v>9</v>
      </c>
      <c r="AK4" s="179">
        <v>10</v>
      </c>
      <c r="AL4" s="179">
        <v>11</v>
      </c>
      <c r="AM4" s="179">
        <v>12</v>
      </c>
      <c r="AN4" s="179">
        <v>13</v>
      </c>
      <c r="AO4" s="179">
        <v>14</v>
      </c>
      <c r="AP4" s="179">
        <v>15</v>
      </c>
      <c r="AQ4" s="179">
        <v>16</v>
      </c>
      <c r="AR4" s="179">
        <v>17</v>
      </c>
      <c r="AS4" s="168" t="s">
        <v>4</v>
      </c>
      <c r="AT4" s="180">
        <v>8</v>
      </c>
      <c r="AU4" s="180">
        <v>9</v>
      </c>
      <c r="AV4" s="180">
        <v>10</v>
      </c>
      <c r="AW4" s="180">
        <v>11</v>
      </c>
      <c r="AX4" s="180">
        <v>12</v>
      </c>
      <c r="AY4" s="180">
        <v>13</v>
      </c>
      <c r="AZ4" s="180">
        <v>14</v>
      </c>
      <c r="BA4" s="180">
        <v>15</v>
      </c>
      <c r="BB4" s="180">
        <v>16</v>
      </c>
      <c r="BC4" s="180">
        <v>17</v>
      </c>
      <c r="BD4" s="162" t="s">
        <v>4</v>
      </c>
      <c r="BE4" s="176">
        <v>8</v>
      </c>
      <c r="BF4" s="177">
        <v>9</v>
      </c>
      <c r="BG4" s="177">
        <v>10</v>
      </c>
      <c r="BH4" s="177">
        <v>11</v>
      </c>
      <c r="BI4" s="177">
        <v>12</v>
      </c>
      <c r="BJ4" s="177">
        <v>13</v>
      </c>
      <c r="BK4" s="177">
        <v>14</v>
      </c>
      <c r="BL4" s="177">
        <v>15</v>
      </c>
      <c r="BM4" s="177">
        <v>16</v>
      </c>
      <c r="BN4" s="178">
        <v>17</v>
      </c>
      <c r="BO4" s="48" t="s">
        <v>4</v>
      </c>
      <c r="BP4" s="272">
        <v>8</v>
      </c>
      <c r="BQ4" s="195">
        <v>9</v>
      </c>
      <c r="BR4" s="195">
        <v>10</v>
      </c>
      <c r="BS4" s="195">
        <v>11</v>
      </c>
      <c r="BT4" s="195">
        <v>12</v>
      </c>
      <c r="BU4" s="195">
        <v>13</v>
      </c>
      <c r="BV4" s="195">
        <v>14</v>
      </c>
      <c r="BW4" s="195">
        <v>15</v>
      </c>
      <c r="BX4" s="195">
        <v>16</v>
      </c>
      <c r="BY4" s="271">
        <v>17</v>
      </c>
      <c r="BZ4" s="48" t="s">
        <v>4</v>
      </c>
      <c r="CA4" s="150" t="s">
        <v>4</v>
      </c>
      <c r="CB4" s="147">
        <v>15</v>
      </c>
      <c r="CC4" s="148">
        <v>16</v>
      </c>
      <c r="CD4" s="148">
        <v>17</v>
      </c>
      <c r="CE4" s="150" t="s">
        <v>4</v>
      </c>
      <c r="CF4" s="145">
        <v>8</v>
      </c>
      <c r="CG4" s="146">
        <v>9</v>
      </c>
      <c r="CH4" s="147">
        <v>10</v>
      </c>
      <c r="CI4" s="147">
        <v>11</v>
      </c>
      <c r="CJ4" s="147">
        <v>12</v>
      </c>
      <c r="CK4" s="147">
        <v>13</v>
      </c>
      <c r="CL4" s="147">
        <v>14</v>
      </c>
      <c r="CM4" s="147">
        <v>15</v>
      </c>
      <c r="CN4" s="148">
        <v>16</v>
      </c>
      <c r="CO4" s="148">
        <v>17</v>
      </c>
    </row>
    <row r="5" spans="1:93" x14ac:dyDescent="0.2">
      <c r="A5" s="217">
        <v>70</v>
      </c>
      <c r="B5" s="222"/>
      <c r="C5" s="222"/>
      <c r="D5" s="267" t="s">
        <v>436</v>
      </c>
      <c r="E5" s="267" t="s">
        <v>436</v>
      </c>
      <c r="F5" s="267" t="s">
        <v>436</v>
      </c>
      <c r="G5" s="267" t="s">
        <v>436</v>
      </c>
      <c r="H5" s="267" t="s">
        <v>436</v>
      </c>
      <c r="I5" s="267" t="s">
        <v>436</v>
      </c>
      <c r="J5" s="267" t="s">
        <v>436</v>
      </c>
      <c r="K5" s="267" t="s">
        <v>436</v>
      </c>
      <c r="L5" s="221">
        <v>70</v>
      </c>
      <c r="M5" s="223">
        <v>0</v>
      </c>
      <c r="N5" s="223">
        <v>0</v>
      </c>
      <c r="O5" s="223">
        <v>0</v>
      </c>
      <c r="P5" s="223">
        <v>0</v>
      </c>
      <c r="Q5" s="223">
        <v>0</v>
      </c>
      <c r="R5" s="223">
        <v>0</v>
      </c>
      <c r="S5" s="223">
        <v>0</v>
      </c>
      <c r="T5" s="223">
        <v>0</v>
      </c>
      <c r="U5" s="223">
        <v>0</v>
      </c>
      <c r="V5" s="223">
        <v>0</v>
      </c>
      <c r="W5" s="221">
        <v>0</v>
      </c>
      <c r="X5" s="230">
        <v>0</v>
      </c>
      <c r="Y5" s="230">
        <v>0</v>
      </c>
      <c r="Z5" s="230">
        <v>0</v>
      </c>
      <c r="AA5" s="230">
        <v>0</v>
      </c>
      <c r="AB5" s="230">
        <v>0</v>
      </c>
      <c r="AC5" s="230">
        <v>0</v>
      </c>
      <c r="AD5" s="230">
        <v>0</v>
      </c>
      <c r="AE5" s="230">
        <v>0</v>
      </c>
      <c r="AF5" s="230">
        <v>0</v>
      </c>
      <c r="AG5" s="230">
        <v>0</v>
      </c>
      <c r="AH5" s="221">
        <v>0</v>
      </c>
      <c r="AI5" s="224">
        <v>0</v>
      </c>
      <c r="AJ5" s="224">
        <v>0</v>
      </c>
      <c r="AK5" s="224">
        <v>0</v>
      </c>
      <c r="AL5" s="224">
        <v>0</v>
      </c>
      <c r="AM5" s="224">
        <v>0</v>
      </c>
      <c r="AN5" s="224">
        <v>0</v>
      </c>
      <c r="AO5" s="224">
        <v>0</v>
      </c>
      <c r="AP5" s="224">
        <v>0</v>
      </c>
      <c r="AQ5" s="224">
        <v>0</v>
      </c>
      <c r="AR5" s="224">
        <v>0</v>
      </c>
      <c r="AS5" s="221">
        <v>0</v>
      </c>
      <c r="AT5" s="169">
        <v>0</v>
      </c>
      <c r="AU5" s="169">
        <v>0</v>
      </c>
      <c r="AV5" s="169">
        <v>0</v>
      </c>
      <c r="AW5" s="169">
        <v>0</v>
      </c>
      <c r="AX5" s="169">
        <v>0</v>
      </c>
      <c r="AY5" s="169">
        <v>0</v>
      </c>
      <c r="AZ5" s="169">
        <v>0</v>
      </c>
      <c r="BA5" s="169">
        <v>0</v>
      </c>
      <c r="BB5" s="169">
        <v>0</v>
      </c>
      <c r="BC5" s="169">
        <v>0</v>
      </c>
      <c r="BD5" s="221">
        <v>0</v>
      </c>
      <c r="BE5" s="234">
        <v>0</v>
      </c>
      <c r="BF5" s="234">
        <v>0</v>
      </c>
      <c r="BG5" s="234">
        <v>-4</v>
      </c>
      <c r="BH5" s="234">
        <v>-4</v>
      </c>
      <c r="BI5" s="234">
        <v>-6</v>
      </c>
      <c r="BJ5" s="234">
        <v>-6</v>
      </c>
      <c r="BK5" s="234">
        <v>-4</v>
      </c>
      <c r="BL5" s="234">
        <v>-4</v>
      </c>
      <c r="BM5" s="234">
        <v>-4</v>
      </c>
      <c r="BN5" s="234">
        <v>-4</v>
      </c>
      <c r="BO5" s="344">
        <v>70</v>
      </c>
      <c r="BP5" s="226">
        <v>0</v>
      </c>
      <c r="BQ5" s="226">
        <v>0</v>
      </c>
      <c r="BR5" s="226">
        <v>0</v>
      </c>
      <c r="BS5" s="226">
        <v>0</v>
      </c>
      <c r="BT5" s="226">
        <v>0</v>
      </c>
      <c r="BU5" s="226">
        <v>0</v>
      </c>
      <c r="BV5" s="226">
        <v>0</v>
      </c>
      <c r="BW5" s="226">
        <v>0</v>
      </c>
      <c r="BX5" s="226">
        <v>0</v>
      </c>
      <c r="BY5" s="226">
        <v>0</v>
      </c>
      <c r="BZ5" s="279">
        <v>70</v>
      </c>
      <c r="CA5" s="221">
        <v>70</v>
      </c>
      <c r="CB5" s="223">
        <v>0</v>
      </c>
      <c r="CC5" s="223">
        <v>0</v>
      </c>
      <c r="CD5" s="223">
        <v>0</v>
      </c>
      <c r="CE5" s="221">
        <v>70</v>
      </c>
      <c r="CF5" s="223">
        <v>0</v>
      </c>
      <c r="CG5" s="223">
        <v>0</v>
      </c>
      <c r="CH5" s="223">
        <v>0</v>
      </c>
      <c r="CI5" s="223">
        <v>0</v>
      </c>
      <c r="CJ5" s="223">
        <v>0</v>
      </c>
      <c r="CK5" s="223">
        <v>0</v>
      </c>
      <c r="CL5" s="223">
        <v>0</v>
      </c>
      <c r="CM5" s="223">
        <v>0</v>
      </c>
      <c r="CN5" s="223">
        <v>0</v>
      </c>
      <c r="CO5" s="223">
        <v>0</v>
      </c>
    </row>
    <row r="6" spans="1:93" ht="15" x14ac:dyDescent="0.25">
      <c r="A6" s="217">
        <v>70</v>
      </c>
      <c r="B6" s="218"/>
      <c r="C6" s="218"/>
      <c r="D6" s="254" t="s">
        <v>104</v>
      </c>
      <c r="E6" s="255" t="s">
        <v>87</v>
      </c>
      <c r="F6" s="256" t="s">
        <v>11</v>
      </c>
      <c r="G6" s="256" t="s">
        <v>82</v>
      </c>
      <c r="H6" s="254" t="s">
        <v>167</v>
      </c>
      <c r="I6" s="254" t="s">
        <v>167</v>
      </c>
      <c r="J6" s="254" t="s">
        <v>192</v>
      </c>
      <c r="K6" s="254" t="s">
        <v>197</v>
      </c>
      <c r="L6" s="219">
        <v>70</v>
      </c>
      <c r="M6" s="220">
        <v>8.6999999999999993</v>
      </c>
      <c r="N6" s="220">
        <v>8.3999999999999986</v>
      </c>
      <c r="O6" s="220">
        <v>8.1999999999999993</v>
      </c>
      <c r="P6" s="220">
        <v>8</v>
      </c>
      <c r="Q6" s="333">
        <v>7.8</v>
      </c>
      <c r="R6" s="334">
        <v>7.6</v>
      </c>
      <c r="S6" s="335">
        <v>7.4</v>
      </c>
      <c r="T6" s="337">
        <v>7.2</v>
      </c>
      <c r="U6" s="220">
        <v>7</v>
      </c>
      <c r="V6" s="220">
        <v>7</v>
      </c>
      <c r="W6" s="219">
        <v>1</v>
      </c>
      <c r="X6" s="350">
        <v>0</v>
      </c>
      <c r="Y6" s="350">
        <v>0</v>
      </c>
      <c r="Z6" s="350">
        <v>0</v>
      </c>
      <c r="AA6" s="350">
        <v>0</v>
      </c>
      <c r="AB6" s="350">
        <v>0</v>
      </c>
      <c r="AC6" s="353">
        <v>1</v>
      </c>
      <c r="AD6" s="350">
        <v>1</v>
      </c>
      <c r="AE6" s="350">
        <v>1</v>
      </c>
      <c r="AF6" s="350">
        <v>3</v>
      </c>
      <c r="AG6" s="350">
        <v>3</v>
      </c>
      <c r="AH6" s="219">
        <v>1</v>
      </c>
      <c r="AI6" s="167">
        <v>55</v>
      </c>
      <c r="AJ6" s="165">
        <v>60</v>
      </c>
      <c r="AK6" s="167">
        <v>100</v>
      </c>
      <c r="AL6" s="165">
        <v>110</v>
      </c>
      <c r="AM6" s="166">
        <v>118</v>
      </c>
      <c r="AN6" s="166">
        <v>130</v>
      </c>
      <c r="AO6" s="167">
        <v>145</v>
      </c>
      <c r="AP6" s="167">
        <v>145</v>
      </c>
      <c r="AQ6" s="167">
        <v>155</v>
      </c>
      <c r="AR6" s="167">
        <v>165</v>
      </c>
      <c r="AS6" s="219">
        <v>1</v>
      </c>
      <c r="AT6" s="231">
        <v>1</v>
      </c>
      <c r="AU6" s="231">
        <v>2</v>
      </c>
      <c r="AV6" s="231">
        <v>1</v>
      </c>
      <c r="AW6" s="231">
        <v>3</v>
      </c>
      <c r="AX6" s="232">
        <v>4</v>
      </c>
      <c r="AY6" s="232">
        <v>5</v>
      </c>
      <c r="AZ6" s="231">
        <v>6</v>
      </c>
      <c r="BA6" s="231">
        <v>8</v>
      </c>
      <c r="BB6" s="231">
        <v>9</v>
      </c>
      <c r="BC6" s="231">
        <v>9</v>
      </c>
      <c r="BD6" s="219">
        <v>1</v>
      </c>
      <c r="BE6" s="174">
        <v>1</v>
      </c>
      <c r="BF6" s="171">
        <v>1</v>
      </c>
      <c r="BG6" s="173">
        <v>-3</v>
      </c>
      <c r="BH6" s="171">
        <v>-3</v>
      </c>
      <c r="BI6" s="172">
        <v>-5</v>
      </c>
      <c r="BJ6" s="172">
        <v>-5</v>
      </c>
      <c r="BK6" s="173">
        <v>-3</v>
      </c>
      <c r="BL6" s="173">
        <v>-3</v>
      </c>
      <c r="BM6" s="173">
        <v>-3</v>
      </c>
      <c r="BN6" s="173">
        <v>-3</v>
      </c>
      <c r="BO6" s="345">
        <v>70</v>
      </c>
      <c r="BP6" s="285">
        <v>7.2</v>
      </c>
      <c r="BQ6" s="285">
        <v>7.2</v>
      </c>
      <c r="BR6" s="285">
        <v>7.2</v>
      </c>
      <c r="BS6" s="285">
        <v>7.2</v>
      </c>
      <c r="BT6" s="322">
        <v>6.8</v>
      </c>
      <c r="BU6" s="322">
        <v>6.6</v>
      </c>
      <c r="BV6" s="322">
        <v>6.5</v>
      </c>
      <c r="BW6" s="322">
        <v>6.4</v>
      </c>
      <c r="BX6" s="322">
        <v>6.3</v>
      </c>
      <c r="BY6" s="322">
        <v>6.2</v>
      </c>
      <c r="BZ6" s="280">
        <v>70</v>
      </c>
      <c r="CA6" s="219">
        <v>70</v>
      </c>
      <c r="CB6" s="337"/>
      <c r="CC6" s="338">
        <v>11.2</v>
      </c>
      <c r="CD6" s="339">
        <v>11</v>
      </c>
      <c r="CE6" s="219">
        <v>70</v>
      </c>
      <c r="CF6" s="375">
        <v>5.2</v>
      </c>
      <c r="CG6" s="375">
        <v>5</v>
      </c>
      <c r="CH6" s="375">
        <v>4.8</v>
      </c>
      <c r="CI6" s="392">
        <v>4.5999999999999996</v>
      </c>
      <c r="CJ6" s="393">
        <v>4.4000000000000004</v>
      </c>
      <c r="CK6" s="392">
        <v>4.3</v>
      </c>
      <c r="CL6" s="392">
        <v>4.2</v>
      </c>
      <c r="CM6" s="375">
        <v>4.0999999999999996</v>
      </c>
      <c r="CN6" s="394">
        <v>4.0999999999999996</v>
      </c>
      <c r="CO6" s="394">
        <v>4</v>
      </c>
    </row>
    <row r="7" spans="1:93" ht="15" x14ac:dyDescent="0.25">
      <c r="A7" s="156">
        <v>69</v>
      </c>
      <c r="B7" s="140"/>
      <c r="C7" s="140"/>
      <c r="D7" s="257" t="s">
        <v>93</v>
      </c>
      <c r="E7" s="258" t="s">
        <v>140</v>
      </c>
      <c r="F7" s="259" t="s">
        <v>12</v>
      </c>
      <c r="G7" s="259" t="s">
        <v>83</v>
      </c>
      <c r="H7" s="257" t="s">
        <v>168</v>
      </c>
      <c r="I7" s="257" t="s">
        <v>183</v>
      </c>
      <c r="J7" s="257" t="s">
        <v>193</v>
      </c>
      <c r="K7" s="257" t="s">
        <v>198</v>
      </c>
      <c r="L7" s="152">
        <v>69</v>
      </c>
      <c r="M7" s="149">
        <v>8.7999999999999989</v>
      </c>
      <c r="N7" s="149">
        <v>8.4999999999999982</v>
      </c>
      <c r="O7" s="149">
        <v>8.2999999999999989</v>
      </c>
      <c r="P7" s="149">
        <v>8.1</v>
      </c>
      <c r="Q7" s="333">
        <v>7.9</v>
      </c>
      <c r="R7" s="334">
        <v>7.7</v>
      </c>
      <c r="S7" s="335">
        <v>7.5</v>
      </c>
      <c r="T7" s="337">
        <v>7.3</v>
      </c>
      <c r="U7" s="149">
        <v>7.1</v>
      </c>
      <c r="V7" s="149">
        <v>7</v>
      </c>
      <c r="W7" s="152">
        <v>2</v>
      </c>
      <c r="X7" s="351">
        <v>0</v>
      </c>
      <c r="Y7" s="351">
        <v>0</v>
      </c>
      <c r="Z7" s="351">
        <v>0</v>
      </c>
      <c r="AA7" s="351">
        <v>0</v>
      </c>
      <c r="AB7" s="351">
        <v>0</v>
      </c>
      <c r="AC7" s="354">
        <v>1</v>
      </c>
      <c r="AD7" s="351">
        <v>1</v>
      </c>
      <c r="AE7" s="351">
        <v>2</v>
      </c>
      <c r="AF7" s="351">
        <v>3</v>
      </c>
      <c r="AG7" s="351">
        <v>3</v>
      </c>
      <c r="AH7" s="152">
        <v>2</v>
      </c>
      <c r="AI7" s="167">
        <v>60</v>
      </c>
      <c r="AJ7" s="165">
        <v>65</v>
      </c>
      <c r="AK7" s="167">
        <v>103</v>
      </c>
      <c r="AL7" s="165">
        <v>113</v>
      </c>
      <c r="AM7" s="166">
        <v>121</v>
      </c>
      <c r="AN7" s="166">
        <v>134</v>
      </c>
      <c r="AO7" s="167">
        <v>149</v>
      </c>
      <c r="AP7" s="167">
        <v>149</v>
      </c>
      <c r="AQ7" s="167">
        <v>159</v>
      </c>
      <c r="AR7" s="167">
        <v>168</v>
      </c>
      <c r="AS7" s="152">
        <v>2</v>
      </c>
      <c r="AT7" s="231">
        <v>1</v>
      </c>
      <c r="AU7" s="231">
        <v>1</v>
      </c>
      <c r="AV7" s="231">
        <v>2</v>
      </c>
      <c r="AW7" s="231">
        <v>4</v>
      </c>
      <c r="AX7" s="232">
        <v>5</v>
      </c>
      <c r="AY7" s="232">
        <v>6</v>
      </c>
      <c r="AZ7" s="231">
        <v>7</v>
      </c>
      <c r="BA7" s="231">
        <v>9</v>
      </c>
      <c r="BB7" s="231">
        <v>10</v>
      </c>
      <c r="BC7" s="231">
        <v>10</v>
      </c>
      <c r="BD7" s="152">
        <v>2</v>
      </c>
      <c r="BE7" s="174">
        <v>1</v>
      </c>
      <c r="BF7" s="171">
        <v>1</v>
      </c>
      <c r="BG7" s="173">
        <v>-3</v>
      </c>
      <c r="BH7" s="171">
        <v>-2</v>
      </c>
      <c r="BI7" s="172">
        <v>-4</v>
      </c>
      <c r="BJ7" s="172">
        <v>-4</v>
      </c>
      <c r="BK7" s="173">
        <v>-2</v>
      </c>
      <c r="BL7" s="173">
        <v>-2</v>
      </c>
      <c r="BM7" s="173">
        <v>-2</v>
      </c>
      <c r="BN7" s="173">
        <v>-2</v>
      </c>
      <c r="BO7" s="344">
        <v>69</v>
      </c>
      <c r="BP7" s="285">
        <v>7.3</v>
      </c>
      <c r="BQ7" s="285">
        <v>7.3</v>
      </c>
      <c r="BR7" s="285">
        <v>7.3</v>
      </c>
      <c r="BS7" s="285">
        <v>7.3</v>
      </c>
      <c r="BT7" s="322">
        <v>6.9</v>
      </c>
      <c r="BU7" s="322">
        <v>6.7</v>
      </c>
      <c r="BV7" s="322" t="s">
        <v>5</v>
      </c>
      <c r="BW7" s="322">
        <v>6.5</v>
      </c>
      <c r="BX7" s="322">
        <v>6.4</v>
      </c>
      <c r="BY7" s="322">
        <v>6.3</v>
      </c>
      <c r="BZ7" s="281">
        <v>69</v>
      </c>
      <c r="CA7" s="152">
        <v>69</v>
      </c>
      <c r="CB7" s="337"/>
      <c r="CC7" s="338">
        <v>11.3</v>
      </c>
      <c r="CD7" s="339">
        <v>11.2</v>
      </c>
      <c r="CE7" s="152">
        <v>69</v>
      </c>
      <c r="CF7" s="404">
        <v>5.3</v>
      </c>
      <c r="CG7" s="404">
        <v>5.0999999999999996</v>
      </c>
      <c r="CH7" s="404">
        <v>4.9000000000000004</v>
      </c>
      <c r="CI7" s="392">
        <v>4.7</v>
      </c>
      <c r="CJ7" s="393">
        <v>4.5</v>
      </c>
      <c r="CK7" s="392">
        <v>4.4000000000000004</v>
      </c>
      <c r="CL7" s="392">
        <v>4.3</v>
      </c>
      <c r="CM7" s="378">
        <v>4.2</v>
      </c>
      <c r="CN7" s="394">
        <v>4.2</v>
      </c>
      <c r="CO7" s="394">
        <v>4.0999999999999996</v>
      </c>
    </row>
    <row r="8" spans="1:93" ht="15" x14ac:dyDescent="0.25">
      <c r="A8" s="156">
        <v>68</v>
      </c>
      <c r="B8" s="140"/>
      <c r="C8" s="140"/>
      <c r="D8" s="257" t="s">
        <v>105</v>
      </c>
      <c r="E8" s="258" t="s">
        <v>89</v>
      </c>
      <c r="F8" s="259" t="s">
        <v>13</v>
      </c>
      <c r="G8" s="259" t="s">
        <v>84</v>
      </c>
      <c r="H8" s="257" t="s">
        <v>169</v>
      </c>
      <c r="I8" s="257" t="s">
        <v>184</v>
      </c>
      <c r="J8" s="257" t="s">
        <v>167</v>
      </c>
      <c r="K8" s="257" t="s">
        <v>199</v>
      </c>
      <c r="L8" s="152">
        <v>68</v>
      </c>
      <c r="M8" s="149">
        <v>8.8999999999999986</v>
      </c>
      <c r="N8" s="149">
        <v>8.5999999999999979</v>
      </c>
      <c r="O8" s="149">
        <v>8.3999999999999986</v>
      </c>
      <c r="P8" s="149">
        <v>8.1999999999999993</v>
      </c>
      <c r="Q8" s="333">
        <v>8</v>
      </c>
      <c r="R8" s="334">
        <v>7.8</v>
      </c>
      <c r="S8" s="335">
        <v>7.6</v>
      </c>
      <c r="T8" s="337">
        <v>7.4</v>
      </c>
      <c r="U8" s="149">
        <v>7.2</v>
      </c>
      <c r="V8" s="149">
        <v>7</v>
      </c>
      <c r="W8" s="152">
        <v>3</v>
      </c>
      <c r="X8" s="352">
        <v>1</v>
      </c>
      <c r="Y8" s="351">
        <v>0</v>
      </c>
      <c r="Z8" s="351">
        <v>0</v>
      </c>
      <c r="AA8" s="351">
        <v>0</v>
      </c>
      <c r="AB8" s="351">
        <v>0</v>
      </c>
      <c r="AC8" s="354">
        <v>1</v>
      </c>
      <c r="AD8" s="351">
        <v>1</v>
      </c>
      <c r="AE8" s="351">
        <v>2</v>
      </c>
      <c r="AF8" s="351">
        <v>3</v>
      </c>
      <c r="AG8" s="351">
        <v>4</v>
      </c>
      <c r="AH8" s="152">
        <v>3</v>
      </c>
      <c r="AI8" s="167">
        <v>63</v>
      </c>
      <c r="AJ8" s="165">
        <v>70</v>
      </c>
      <c r="AK8" s="167">
        <v>106</v>
      </c>
      <c r="AL8" s="165">
        <v>116</v>
      </c>
      <c r="AM8" s="166">
        <v>124</v>
      </c>
      <c r="AN8" s="166">
        <v>137</v>
      </c>
      <c r="AO8" s="167">
        <v>153</v>
      </c>
      <c r="AP8" s="167">
        <v>153</v>
      </c>
      <c r="AQ8" s="167">
        <v>163</v>
      </c>
      <c r="AR8" s="167">
        <v>171</v>
      </c>
      <c r="AS8" s="152">
        <v>3</v>
      </c>
      <c r="AT8" s="231">
        <v>1</v>
      </c>
      <c r="AU8" s="231">
        <v>1</v>
      </c>
      <c r="AV8" s="231">
        <v>3</v>
      </c>
      <c r="AW8" s="231">
        <v>5</v>
      </c>
      <c r="AX8" s="232">
        <v>6</v>
      </c>
      <c r="AY8" s="232">
        <v>7</v>
      </c>
      <c r="AZ8" s="231">
        <v>8</v>
      </c>
      <c r="BA8" s="231">
        <v>10</v>
      </c>
      <c r="BB8" s="231">
        <v>11</v>
      </c>
      <c r="BC8" s="231">
        <v>11</v>
      </c>
      <c r="BD8" s="152">
        <v>3</v>
      </c>
      <c r="BE8" s="174">
        <v>1</v>
      </c>
      <c r="BF8" s="171">
        <v>1</v>
      </c>
      <c r="BG8" s="173">
        <v>-2</v>
      </c>
      <c r="BH8" s="171">
        <v>-1</v>
      </c>
      <c r="BI8" s="172">
        <v>-3</v>
      </c>
      <c r="BJ8" s="172">
        <v>-3</v>
      </c>
      <c r="BK8" s="173">
        <v>-1</v>
      </c>
      <c r="BL8" s="173">
        <v>-1</v>
      </c>
      <c r="BM8" s="173">
        <v>-1</v>
      </c>
      <c r="BN8" s="173">
        <v>-1</v>
      </c>
      <c r="BO8" s="344">
        <v>68</v>
      </c>
      <c r="BP8" s="285">
        <v>7.4</v>
      </c>
      <c r="BQ8" s="285">
        <v>7.4</v>
      </c>
      <c r="BR8" s="285">
        <v>7.4</v>
      </c>
      <c r="BS8" s="285">
        <v>7.4</v>
      </c>
      <c r="BT8" s="322">
        <v>7</v>
      </c>
      <c r="BU8" s="322">
        <v>6.8</v>
      </c>
      <c r="BV8" s="322">
        <v>6.6</v>
      </c>
      <c r="BW8" s="322">
        <v>6.6</v>
      </c>
      <c r="BX8" s="322">
        <v>6.5</v>
      </c>
      <c r="BY8" s="322">
        <v>6.4</v>
      </c>
      <c r="BZ8" s="281">
        <v>68</v>
      </c>
      <c r="CA8" s="152">
        <v>68</v>
      </c>
      <c r="CB8" s="337"/>
      <c r="CC8" s="338">
        <v>11.4</v>
      </c>
      <c r="CD8" s="339">
        <v>11.4</v>
      </c>
      <c r="CE8" s="152">
        <v>68</v>
      </c>
      <c r="CF8" s="375">
        <v>5.3</v>
      </c>
      <c r="CG8" s="375">
        <v>5.0999999999999996</v>
      </c>
      <c r="CH8" s="375">
        <v>4.9000000000000004</v>
      </c>
      <c r="CI8" s="392">
        <v>4.7</v>
      </c>
      <c r="CJ8" s="393">
        <v>4.5</v>
      </c>
      <c r="CK8" s="392">
        <v>4.4000000000000004</v>
      </c>
      <c r="CL8" s="392">
        <v>4.3</v>
      </c>
      <c r="CM8" s="378">
        <v>4.2</v>
      </c>
      <c r="CN8" s="394">
        <v>4.2</v>
      </c>
      <c r="CO8" s="394">
        <v>4.0999999999999996</v>
      </c>
    </row>
    <row r="9" spans="1:93" ht="15" x14ac:dyDescent="0.25">
      <c r="A9" s="156">
        <v>67</v>
      </c>
      <c r="B9" s="140"/>
      <c r="C9" s="140"/>
      <c r="D9" s="257" t="s">
        <v>23</v>
      </c>
      <c r="E9" s="258" t="s">
        <v>141</v>
      </c>
      <c r="F9" s="259" t="s">
        <v>14</v>
      </c>
      <c r="G9" s="259" t="s">
        <v>85</v>
      </c>
      <c r="H9" s="257" t="s">
        <v>170</v>
      </c>
      <c r="I9" s="257" t="s">
        <v>169</v>
      </c>
      <c r="J9" s="257" t="s">
        <v>194</v>
      </c>
      <c r="K9" s="257" t="s">
        <v>200</v>
      </c>
      <c r="L9" s="152">
        <v>67</v>
      </c>
      <c r="M9" s="149">
        <v>8.9999999999999982</v>
      </c>
      <c r="N9" s="149">
        <v>8.6999999999999975</v>
      </c>
      <c r="O9" s="149">
        <v>8.4999999999999982</v>
      </c>
      <c r="P9" s="149">
        <v>8.2999999999999989</v>
      </c>
      <c r="Q9" s="333">
        <v>8.1</v>
      </c>
      <c r="R9" s="334">
        <v>7.9</v>
      </c>
      <c r="S9" s="335">
        <v>7.7</v>
      </c>
      <c r="T9" s="337">
        <v>7.5</v>
      </c>
      <c r="U9" s="149">
        <v>7.3</v>
      </c>
      <c r="V9" s="149">
        <v>7.1</v>
      </c>
      <c r="W9" s="152">
        <v>4</v>
      </c>
      <c r="X9" s="352">
        <v>1</v>
      </c>
      <c r="Y9" s="351">
        <v>1</v>
      </c>
      <c r="Z9" s="351">
        <v>0</v>
      </c>
      <c r="AA9" s="351">
        <v>0</v>
      </c>
      <c r="AB9" s="351">
        <v>0</v>
      </c>
      <c r="AC9" s="354">
        <v>1</v>
      </c>
      <c r="AD9" s="351">
        <v>2</v>
      </c>
      <c r="AE9" s="351">
        <v>2</v>
      </c>
      <c r="AF9" s="351">
        <v>4</v>
      </c>
      <c r="AG9" s="351">
        <v>4</v>
      </c>
      <c r="AH9" s="152">
        <v>4</v>
      </c>
      <c r="AI9" s="167">
        <v>66</v>
      </c>
      <c r="AJ9" s="165">
        <v>75</v>
      </c>
      <c r="AK9" s="167">
        <v>109</v>
      </c>
      <c r="AL9" s="165">
        <v>119</v>
      </c>
      <c r="AM9" s="166">
        <v>127</v>
      </c>
      <c r="AN9" s="166">
        <v>140</v>
      </c>
      <c r="AO9" s="167">
        <v>157</v>
      </c>
      <c r="AP9" s="167">
        <v>157</v>
      </c>
      <c r="AQ9" s="167">
        <v>167</v>
      </c>
      <c r="AR9" s="167">
        <v>174</v>
      </c>
      <c r="AS9" s="152">
        <v>4</v>
      </c>
      <c r="AT9" s="231">
        <v>1</v>
      </c>
      <c r="AU9" s="231">
        <v>1</v>
      </c>
      <c r="AV9" s="231">
        <v>4</v>
      </c>
      <c r="AW9" s="231">
        <v>6</v>
      </c>
      <c r="AX9" s="232">
        <v>7</v>
      </c>
      <c r="AY9" s="232">
        <v>8</v>
      </c>
      <c r="AZ9" s="231">
        <v>9</v>
      </c>
      <c r="BA9" s="231">
        <v>11</v>
      </c>
      <c r="BB9" s="231">
        <v>12</v>
      </c>
      <c r="BC9" s="231">
        <v>12</v>
      </c>
      <c r="BD9" s="152">
        <v>4</v>
      </c>
      <c r="BE9" s="174">
        <v>1</v>
      </c>
      <c r="BF9" s="171">
        <v>1</v>
      </c>
      <c r="BG9" s="173">
        <v>-2</v>
      </c>
      <c r="BH9" s="171">
        <v>0</v>
      </c>
      <c r="BI9" s="172">
        <v>-2</v>
      </c>
      <c r="BJ9" s="172">
        <v>-2</v>
      </c>
      <c r="BK9" s="173">
        <v>0</v>
      </c>
      <c r="BL9" s="173">
        <v>0</v>
      </c>
      <c r="BM9" s="173">
        <v>0</v>
      </c>
      <c r="BN9" s="173">
        <v>0</v>
      </c>
      <c r="BO9" s="344">
        <v>67</v>
      </c>
      <c r="BP9" s="285">
        <v>7.4</v>
      </c>
      <c r="BQ9" s="285">
        <v>7.4</v>
      </c>
      <c r="BR9" s="285">
        <v>7.4</v>
      </c>
      <c r="BS9" s="285">
        <v>7.4</v>
      </c>
      <c r="BT9" s="322">
        <v>7</v>
      </c>
      <c r="BU9" s="322" t="s">
        <v>5</v>
      </c>
      <c r="BV9" s="322" t="s">
        <v>5</v>
      </c>
      <c r="BW9" s="322">
        <v>6.6</v>
      </c>
      <c r="BX9" s="322">
        <v>6.5</v>
      </c>
      <c r="BY9" s="322">
        <v>6.4</v>
      </c>
      <c r="BZ9" s="281">
        <v>67</v>
      </c>
      <c r="CA9" s="152">
        <v>67</v>
      </c>
      <c r="CB9" s="337"/>
      <c r="CC9" s="338">
        <v>11.5</v>
      </c>
      <c r="CD9" s="339">
        <v>11.6</v>
      </c>
      <c r="CE9" s="152">
        <v>67</v>
      </c>
      <c r="CF9" s="404">
        <v>5.4</v>
      </c>
      <c r="CG9" s="404">
        <v>5.2</v>
      </c>
      <c r="CH9" s="404">
        <v>5</v>
      </c>
      <c r="CI9" s="392">
        <v>4.8</v>
      </c>
      <c r="CJ9" s="393">
        <v>4.5999999999999996</v>
      </c>
      <c r="CK9" s="392">
        <v>4.5</v>
      </c>
      <c r="CL9" s="392">
        <v>4.4000000000000004</v>
      </c>
      <c r="CM9" s="375">
        <v>4.2</v>
      </c>
      <c r="CN9" s="394">
        <v>4.2</v>
      </c>
      <c r="CO9" s="394">
        <v>4.0999999999999996</v>
      </c>
    </row>
    <row r="10" spans="1:93" ht="15" x14ac:dyDescent="0.25">
      <c r="A10" s="156">
        <v>66</v>
      </c>
      <c r="B10" s="140"/>
      <c r="C10" s="140"/>
      <c r="D10" s="257" t="s">
        <v>106</v>
      </c>
      <c r="E10" s="258" t="s">
        <v>91</v>
      </c>
      <c r="F10" s="259" t="s">
        <v>15</v>
      </c>
      <c r="G10" s="259" t="s">
        <v>86</v>
      </c>
      <c r="H10" s="257" t="s">
        <v>171</v>
      </c>
      <c r="I10" s="257" t="s">
        <v>83</v>
      </c>
      <c r="J10" s="257" t="s">
        <v>184</v>
      </c>
      <c r="K10" s="257" t="s">
        <v>201</v>
      </c>
      <c r="L10" s="152">
        <v>66</v>
      </c>
      <c r="M10" s="149">
        <v>9.0999999999999979</v>
      </c>
      <c r="N10" s="149">
        <v>8.7999999999999972</v>
      </c>
      <c r="O10" s="149">
        <v>8.5999999999999979</v>
      </c>
      <c r="P10" s="149">
        <v>8.3999999999999986</v>
      </c>
      <c r="Q10" s="333">
        <v>8.1999999999999993</v>
      </c>
      <c r="R10" s="334">
        <v>8</v>
      </c>
      <c r="S10" s="335">
        <v>7.8</v>
      </c>
      <c r="T10" s="337">
        <v>7.6</v>
      </c>
      <c r="U10" s="149">
        <v>7.3999999999999995</v>
      </c>
      <c r="V10" s="149">
        <v>7.1999999999999993</v>
      </c>
      <c r="W10" s="152">
        <v>5</v>
      </c>
      <c r="X10" s="352">
        <v>1</v>
      </c>
      <c r="Y10" s="351">
        <v>1</v>
      </c>
      <c r="Z10" s="351">
        <v>0</v>
      </c>
      <c r="AA10" s="351">
        <v>0</v>
      </c>
      <c r="AB10" s="351">
        <v>0</v>
      </c>
      <c r="AC10" s="354">
        <v>1</v>
      </c>
      <c r="AD10" s="351">
        <v>2</v>
      </c>
      <c r="AE10" s="351">
        <v>3</v>
      </c>
      <c r="AF10" s="351">
        <v>4</v>
      </c>
      <c r="AG10" s="351">
        <v>5</v>
      </c>
      <c r="AH10" s="152">
        <v>5</v>
      </c>
      <c r="AI10" s="167">
        <v>69</v>
      </c>
      <c r="AJ10" s="165">
        <v>80</v>
      </c>
      <c r="AK10" s="167">
        <v>112</v>
      </c>
      <c r="AL10" s="165">
        <v>122</v>
      </c>
      <c r="AM10" s="166">
        <v>130</v>
      </c>
      <c r="AN10" s="166">
        <v>143</v>
      </c>
      <c r="AO10" s="167">
        <v>161</v>
      </c>
      <c r="AP10" s="167">
        <v>161</v>
      </c>
      <c r="AQ10" s="167">
        <v>170</v>
      </c>
      <c r="AR10" s="167">
        <v>177</v>
      </c>
      <c r="AS10" s="152">
        <v>5</v>
      </c>
      <c r="AT10" s="231">
        <v>2</v>
      </c>
      <c r="AU10" s="231">
        <v>3</v>
      </c>
      <c r="AV10" s="231">
        <v>5</v>
      </c>
      <c r="AW10" s="231">
        <v>7</v>
      </c>
      <c r="AX10" s="232">
        <v>8</v>
      </c>
      <c r="AY10" s="232">
        <v>9</v>
      </c>
      <c r="AZ10" s="231">
        <v>10</v>
      </c>
      <c r="BA10" s="231">
        <v>12</v>
      </c>
      <c r="BB10" s="231">
        <v>13</v>
      </c>
      <c r="BC10" s="231">
        <v>13</v>
      </c>
      <c r="BD10" s="152">
        <v>5</v>
      </c>
      <c r="BE10" s="174">
        <v>2</v>
      </c>
      <c r="BF10" s="171">
        <v>1</v>
      </c>
      <c r="BG10" s="173">
        <v>-1</v>
      </c>
      <c r="BH10" s="171">
        <v>1</v>
      </c>
      <c r="BI10" s="172">
        <v>-1</v>
      </c>
      <c r="BJ10" s="172">
        <v>-1</v>
      </c>
      <c r="BK10" s="173">
        <v>1</v>
      </c>
      <c r="BL10" s="173">
        <v>1</v>
      </c>
      <c r="BM10" s="173">
        <v>1</v>
      </c>
      <c r="BN10" s="173">
        <v>1</v>
      </c>
      <c r="BO10" s="344">
        <v>66</v>
      </c>
      <c r="BP10" s="285">
        <v>7.5</v>
      </c>
      <c r="BQ10" s="285">
        <v>7.5</v>
      </c>
      <c r="BR10" s="285">
        <v>7.5</v>
      </c>
      <c r="BS10" s="285">
        <v>7.5</v>
      </c>
      <c r="BT10" s="322">
        <v>7.1</v>
      </c>
      <c r="BU10" s="322">
        <v>6.9</v>
      </c>
      <c r="BV10" s="322">
        <v>6.7</v>
      </c>
      <c r="BW10" s="322">
        <v>6.7</v>
      </c>
      <c r="BX10" s="322">
        <v>6.6</v>
      </c>
      <c r="BY10" s="322">
        <v>6.5</v>
      </c>
      <c r="BZ10" s="281">
        <v>66</v>
      </c>
      <c r="CA10" s="152">
        <v>66</v>
      </c>
      <c r="CB10" s="337"/>
      <c r="CC10" s="338">
        <v>11.6</v>
      </c>
      <c r="CD10" s="339">
        <v>11.8</v>
      </c>
      <c r="CE10" s="152">
        <v>66</v>
      </c>
      <c r="CF10" s="375">
        <v>5.4</v>
      </c>
      <c r="CG10" s="375">
        <v>5.2</v>
      </c>
      <c r="CH10" s="375">
        <v>5</v>
      </c>
      <c r="CI10" s="392">
        <v>4.8</v>
      </c>
      <c r="CJ10" s="393">
        <v>4.5999999999999996</v>
      </c>
      <c r="CK10" s="392">
        <v>4.5</v>
      </c>
      <c r="CL10" s="392">
        <v>4.4000000000000004</v>
      </c>
      <c r="CM10" s="378">
        <v>4.3</v>
      </c>
      <c r="CN10" s="394">
        <v>4.2</v>
      </c>
      <c r="CO10" s="394">
        <v>4.0999999999999996</v>
      </c>
    </row>
    <row r="11" spans="1:93" ht="15" x14ac:dyDescent="0.25">
      <c r="A11" s="156">
        <v>65</v>
      </c>
      <c r="B11" s="140"/>
      <c r="C11" s="140"/>
      <c r="D11" s="257" t="s">
        <v>26</v>
      </c>
      <c r="E11" s="258" t="s">
        <v>104</v>
      </c>
      <c r="F11" s="259" t="s">
        <v>16</v>
      </c>
      <c r="G11" s="259" t="s">
        <v>87</v>
      </c>
      <c r="H11" s="257" t="s">
        <v>172</v>
      </c>
      <c r="I11" s="257" t="s">
        <v>11</v>
      </c>
      <c r="J11" s="257" t="s">
        <v>169</v>
      </c>
      <c r="K11" s="257" t="s">
        <v>168</v>
      </c>
      <c r="L11" s="152">
        <v>65</v>
      </c>
      <c r="M11" s="149">
        <v>9.1999999999999975</v>
      </c>
      <c r="N11" s="149">
        <v>8.8999999999999968</v>
      </c>
      <c r="O11" s="149">
        <v>8.6999999999999975</v>
      </c>
      <c r="P11" s="149">
        <v>8.4999999999999982</v>
      </c>
      <c r="Q11" s="333">
        <v>8.2999999999999989</v>
      </c>
      <c r="R11" s="334">
        <v>8.1</v>
      </c>
      <c r="S11" s="335" t="s">
        <v>5</v>
      </c>
      <c r="T11" s="337">
        <v>7.7</v>
      </c>
      <c r="U11" s="149">
        <v>7.5</v>
      </c>
      <c r="V11" s="149">
        <v>7.3</v>
      </c>
      <c r="W11" s="152">
        <v>6</v>
      </c>
      <c r="X11" s="352">
        <v>1</v>
      </c>
      <c r="Y11" s="351">
        <v>1</v>
      </c>
      <c r="Z11" s="351">
        <v>0</v>
      </c>
      <c r="AA11" s="351">
        <v>0</v>
      </c>
      <c r="AB11" s="351">
        <v>0</v>
      </c>
      <c r="AC11" s="354">
        <v>1</v>
      </c>
      <c r="AD11" s="351">
        <v>2</v>
      </c>
      <c r="AE11" s="351">
        <v>3</v>
      </c>
      <c r="AF11" s="351">
        <v>4</v>
      </c>
      <c r="AG11" s="351">
        <v>6</v>
      </c>
      <c r="AH11" s="152">
        <v>6</v>
      </c>
      <c r="AI11" s="167">
        <v>72</v>
      </c>
      <c r="AJ11" s="165">
        <v>85</v>
      </c>
      <c r="AK11" s="167">
        <v>115</v>
      </c>
      <c r="AL11" s="165">
        <v>125</v>
      </c>
      <c r="AM11" s="166">
        <v>133</v>
      </c>
      <c r="AN11" s="166">
        <v>146</v>
      </c>
      <c r="AO11" s="167">
        <v>164</v>
      </c>
      <c r="AP11" s="167">
        <v>164</v>
      </c>
      <c r="AQ11" s="167">
        <v>173</v>
      </c>
      <c r="AR11" s="167">
        <v>180</v>
      </c>
      <c r="AS11" s="152">
        <v>6</v>
      </c>
      <c r="AT11" s="231">
        <v>2</v>
      </c>
      <c r="AU11" s="231">
        <v>3</v>
      </c>
      <c r="AV11" s="231">
        <v>6</v>
      </c>
      <c r="AW11" s="231">
        <v>8</v>
      </c>
      <c r="AX11" s="232">
        <v>9</v>
      </c>
      <c r="AY11" s="232">
        <v>10</v>
      </c>
      <c r="AZ11" s="231">
        <v>11</v>
      </c>
      <c r="BA11" s="231">
        <v>13</v>
      </c>
      <c r="BB11" s="231">
        <v>14</v>
      </c>
      <c r="BC11" s="231">
        <v>14</v>
      </c>
      <c r="BD11" s="152">
        <v>6</v>
      </c>
      <c r="BE11" s="174">
        <v>2</v>
      </c>
      <c r="BF11" s="171">
        <v>2</v>
      </c>
      <c r="BG11" s="173">
        <v>-1</v>
      </c>
      <c r="BH11" s="171">
        <v>1</v>
      </c>
      <c r="BI11" s="172">
        <v>0</v>
      </c>
      <c r="BJ11" s="172">
        <v>0</v>
      </c>
      <c r="BK11" s="173">
        <v>2</v>
      </c>
      <c r="BL11" s="173">
        <v>2</v>
      </c>
      <c r="BM11" s="173">
        <v>2</v>
      </c>
      <c r="BN11" s="173">
        <v>2</v>
      </c>
      <c r="BO11" s="344">
        <v>65</v>
      </c>
      <c r="BP11" s="285">
        <v>7.5</v>
      </c>
      <c r="BQ11" s="285">
        <v>7.5</v>
      </c>
      <c r="BR11" s="285">
        <v>7.5</v>
      </c>
      <c r="BS11" s="285">
        <v>7.5</v>
      </c>
      <c r="BT11" s="322">
        <v>7.1</v>
      </c>
      <c r="BU11" s="322" t="s">
        <v>5</v>
      </c>
      <c r="BV11" s="322" t="s">
        <v>5</v>
      </c>
      <c r="BW11" s="322">
        <v>6.7</v>
      </c>
      <c r="BX11" s="322">
        <v>6.6</v>
      </c>
      <c r="BY11" s="322">
        <v>6.5</v>
      </c>
      <c r="BZ11" s="281">
        <v>65</v>
      </c>
      <c r="CA11" s="152">
        <v>65</v>
      </c>
      <c r="CB11" s="337"/>
      <c r="CC11" s="338">
        <v>11.7</v>
      </c>
      <c r="CD11" s="339">
        <v>11.9</v>
      </c>
      <c r="CE11" s="152">
        <v>65</v>
      </c>
      <c r="CF11" s="404">
        <v>5.5</v>
      </c>
      <c r="CG11" s="404">
        <v>5.3</v>
      </c>
      <c r="CH11" s="404">
        <v>5.0999999999999996</v>
      </c>
      <c r="CI11" s="392">
        <v>4.9000000000000004</v>
      </c>
      <c r="CJ11" s="393">
        <v>4.5999999999999996</v>
      </c>
      <c r="CK11" s="392">
        <v>4.5</v>
      </c>
      <c r="CL11" s="392">
        <v>4.4000000000000004</v>
      </c>
      <c r="CM11" s="378">
        <v>4.3</v>
      </c>
      <c r="CN11" s="394">
        <v>4.3</v>
      </c>
      <c r="CO11" s="394">
        <v>4.2</v>
      </c>
    </row>
    <row r="12" spans="1:93" ht="15" x14ac:dyDescent="0.25">
      <c r="A12" s="156">
        <v>64</v>
      </c>
      <c r="B12" s="140"/>
      <c r="C12" s="140"/>
      <c r="D12" s="257" t="s">
        <v>95</v>
      </c>
      <c r="E12" s="258" t="s">
        <v>93</v>
      </c>
      <c r="F12" s="259" t="s">
        <v>17</v>
      </c>
      <c r="G12" s="259" t="s">
        <v>15</v>
      </c>
      <c r="H12" s="257" t="s">
        <v>86</v>
      </c>
      <c r="I12" s="257" t="s">
        <v>171</v>
      </c>
      <c r="J12" s="257" t="s">
        <v>83</v>
      </c>
      <c r="K12" s="257" t="s">
        <v>82</v>
      </c>
      <c r="L12" s="152">
        <v>64</v>
      </c>
      <c r="M12" s="149">
        <v>9.1999999999999975</v>
      </c>
      <c r="N12" s="149">
        <v>8.8999999999999968</v>
      </c>
      <c r="O12" s="149">
        <v>8.6999999999999975</v>
      </c>
      <c r="P12" s="149">
        <v>8.4999999999999982</v>
      </c>
      <c r="Q12" s="333">
        <v>8.2999999999999989</v>
      </c>
      <c r="R12" s="334">
        <v>8.1</v>
      </c>
      <c r="S12" s="335">
        <v>7.9</v>
      </c>
      <c r="T12" s="337">
        <v>7.7</v>
      </c>
      <c r="U12" s="149">
        <v>7.5</v>
      </c>
      <c r="V12" s="149">
        <v>7.3</v>
      </c>
      <c r="W12" s="152">
        <v>7</v>
      </c>
      <c r="X12" s="352">
        <v>1</v>
      </c>
      <c r="Y12" s="351">
        <v>1</v>
      </c>
      <c r="Z12" s="351">
        <v>0</v>
      </c>
      <c r="AA12" s="351">
        <v>0</v>
      </c>
      <c r="AB12" s="354">
        <v>0</v>
      </c>
      <c r="AC12" s="354">
        <v>2</v>
      </c>
      <c r="AD12" s="351">
        <v>3</v>
      </c>
      <c r="AE12" s="351">
        <v>3</v>
      </c>
      <c r="AF12" s="351">
        <v>5</v>
      </c>
      <c r="AG12" s="351">
        <v>6</v>
      </c>
      <c r="AH12" s="152">
        <v>7</v>
      </c>
      <c r="AI12" s="167">
        <v>75</v>
      </c>
      <c r="AJ12" s="165">
        <v>90</v>
      </c>
      <c r="AK12" s="167">
        <v>118</v>
      </c>
      <c r="AL12" s="165">
        <v>128</v>
      </c>
      <c r="AM12" s="166">
        <v>136</v>
      </c>
      <c r="AN12" s="166">
        <v>149</v>
      </c>
      <c r="AO12" s="167">
        <v>167</v>
      </c>
      <c r="AP12" s="167">
        <v>167</v>
      </c>
      <c r="AQ12" s="167">
        <v>176</v>
      </c>
      <c r="AR12" s="167">
        <v>183</v>
      </c>
      <c r="AS12" s="152">
        <v>7</v>
      </c>
      <c r="AT12" s="231">
        <v>2</v>
      </c>
      <c r="AU12" s="231">
        <v>2</v>
      </c>
      <c r="AV12" s="231">
        <v>7</v>
      </c>
      <c r="AW12" s="231">
        <v>9</v>
      </c>
      <c r="AX12" s="232">
        <v>10</v>
      </c>
      <c r="AY12" s="232">
        <v>11</v>
      </c>
      <c r="AZ12" s="231">
        <v>12</v>
      </c>
      <c r="BA12" s="231">
        <v>14</v>
      </c>
      <c r="BB12" s="231">
        <v>15</v>
      </c>
      <c r="BC12" s="231">
        <v>15</v>
      </c>
      <c r="BD12" s="152">
        <v>7</v>
      </c>
      <c r="BE12" s="174">
        <v>2</v>
      </c>
      <c r="BF12" s="171">
        <v>2</v>
      </c>
      <c r="BG12" s="173">
        <v>0</v>
      </c>
      <c r="BH12" s="171">
        <v>2</v>
      </c>
      <c r="BI12" s="172">
        <v>0</v>
      </c>
      <c r="BJ12" s="172">
        <v>1</v>
      </c>
      <c r="BK12" s="173">
        <v>3</v>
      </c>
      <c r="BL12" s="173">
        <v>3</v>
      </c>
      <c r="BM12" s="173">
        <v>3</v>
      </c>
      <c r="BN12" s="173">
        <v>3</v>
      </c>
      <c r="BO12" s="344">
        <v>64</v>
      </c>
      <c r="BP12" s="285">
        <v>7.6</v>
      </c>
      <c r="BQ12" s="285">
        <v>7.6</v>
      </c>
      <c r="BR12" s="285">
        <v>7.6</v>
      </c>
      <c r="BS12" s="285">
        <v>7.6</v>
      </c>
      <c r="BT12" s="322">
        <v>7.2</v>
      </c>
      <c r="BU12" s="322">
        <v>7</v>
      </c>
      <c r="BV12" s="322">
        <v>6.8</v>
      </c>
      <c r="BW12" s="322">
        <v>6.8</v>
      </c>
      <c r="BX12" s="322">
        <v>6.7</v>
      </c>
      <c r="BY12" s="322">
        <v>6.6</v>
      </c>
      <c r="BZ12" s="281">
        <v>64</v>
      </c>
      <c r="CA12" s="152">
        <v>64</v>
      </c>
      <c r="CB12" s="337"/>
      <c r="CC12" s="338">
        <v>11.8</v>
      </c>
      <c r="CD12" s="339">
        <v>12</v>
      </c>
      <c r="CE12" s="152">
        <v>64</v>
      </c>
      <c r="CF12" s="375">
        <v>5.5</v>
      </c>
      <c r="CG12" s="375">
        <v>5.3</v>
      </c>
      <c r="CH12" s="375">
        <v>5.0999999999999996</v>
      </c>
      <c r="CI12" s="392">
        <v>4.9000000000000004</v>
      </c>
      <c r="CJ12" s="393">
        <v>4.7</v>
      </c>
      <c r="CK12" s="392">
        <v>4.5999999999999996</v>
      </c>
      <c r="CL12" s="392">
        <v>4.5</v>
      </c>
      <c r="CM12" s="375">
        <v>4.3</v>
      </c>
      <c r="CN12" s="394">
        <v>4.3</v>
      </c>
      <c r="CO12" s="394">
        <v>4.2</v>
      </c>
    </row>
    <row r="13" spans="1:93" ht="15" x14ac:dyDescent="0.25">
      <c r="A13" s="156">
        <v>63</v>
      </c>
      <c r="B13" s="140"/>
      <c r="C13" s="140"/>
      <c r="D13" s="257" t="s">
        <v>29</v>
      </c>
      <c r="E13" s="258" t="s">
        <v>105</v>
      </c>
      <c r="F13" s="259" t="s">
        <v>18</v>
      </c>
      <c r="G13" s="259" t="s">
        <v>88</v>
      </c>
      <c r="H13" s="257" t="s">
        <v>14</v>
      </c>
      <c r="I13" s="257" t="s">
        <v>85</v>
      </c>
      <c r="J13" s="257" t="s">
        <v>195</v>
      </c>
      <c r="K13" s="257" t="s">
        <v>202</v>
      </c>
      <c r="L13" s="152">
        <v>63</v>
      </c>
      <c r="M13" s="149">
        <v>9.2999999999999972</v>
      </c>
      <c r="N13" s="149">
        <v>8.9999999999999964</v>
      </c>
      <c r="O13" s="149">
        <v>8.7999999999999972</v>
      </c>
      <c r="P13" s="149">
        <v>8.5999999999999979</v>
      </c>
      <c r="Q13" s="333">
        <v>8.3999999999999986</v>
      </c>
      <c r="R13" s="334">
        <v>8.1999999999999993</v>
      </c>
      <c r="S13" s="335" t="s">
        <v>5</v>
      </c>
      <c r="T13" s="337">
        <v>7.8</v>
      </c>
      <c r="U13" s="149">
        <v>7.6</v>
      </c>
      <c r="V13" s="149">
        <v>7.3999999999999995</v>
      </c>
      <c r="W13" s="152">
        <v>8</v>
      </c>
      <c r="X13" s="352">
        <v>1</v>
      </c>
      <c r="Y13" s="351">
        <v>1</v>
      </c>
      <c r="Z13" s="351">
        <v>0</v>
      </c>
      <c r="AA13" s="351">
        <v>0</v>
      </c>
      <c r="AB13" s="354">
        <v>1</v>
      </c>
      <c r="AC13" s="354">
        <v>2</v>
      </c>
      <c r="AD13" s="351">
        <v>3</v>
      </c>
      <c r="AE13" s="351">
        <v>4</v>
      </c>
      <c r="AF13" s="351">
        <v>5</v>
      </c>
      <c r="AG13" s="351">
        <v>6</v>
      </c>
      <c r="AH13" s="152">
        <v>8</v>
      </c>
      <c r="AI13" s="167">
        <v>78</v>
      </c>
      <c r="AJ13" s="165">
        <v>95</v>
      </c>
      <c r="AK13" s="167">
        <v>121</v>
      </c>
      <c r="AL13" s="165">
        <v>131</v>
      </c>
      <c r="AM13" s="166">
        <v>139</v>
      </c>
      <c r="AN13" s="166">
        <v>152</v>
      </c>
      <c r="AO13" s="167">
        <v>170</v>
      </c>
      <c r="AP13" s="167">
        <v>170</v>
      </c>
      <c r="AQ13" s="167">
        <v>174</v>
      </c>
      <c r="AR13" s="167">
        <v>186</v>
      </c>
      <c r="AS13" s="152">
        <v>8</v>
      </c>
      <c r="AT13" s="231">
        <v>2</v>
      </c>
      <c r="AU13" s="231">
        <v>2</v>
      </c>
      <c r="AV13" s="231">
        <v>8</v>
      </c>
      <c r="AW13" s="231">
        <v>10</v>
      </c>
      <c r="AX13" s="232">
        <v>11</v>
      </c>
      <c r="AY13" s="232">
        <v>12</v>
      </c>
      <c r="AZ13" s="231">
        <v>13</v>
      </c>
      <c r="BA13" s="231">
        <v>15</v>
      </c>
      <c r="BB13" s="231">
        <v>16</v>
      </c>
      <c r="BC13" s="231">
        <v>16</v>
      </c>
      <c r="BD13" s="152">
        <v>8</v>
      </c>
      <c r="BE13" s="174">
        <v>2</v>
      </c>
      <c r="BF13" s="171">
        <v>2</v>
      </c>
      <c r="BG13" s="173">
        <v>1</v>
      </c>
      <c r="BH13" s="171">
        <v>3</v>
      </c>
      <c r="BI13" s="172">
        <v>1</v>
      </c>
      <c r="BJ13" s="172">
        <v>2</v>
      </c>
      <c r="BK13" s="173">
        <v>4</v>
      </c>
      <c r="BL13" s="173">
        <v>4</v>
      </c>
      <c r="BM13" s="173">
        <v>4</v>
      </c>
      <c r="BN13" s="173">
        <v>4</v>
      </c>
      <c r="BO13" s="344">
        <v>63</v>
      </c>
      <c r="BP13" s="285">
        <v>7.6</v>
      </c>
      <c r="BQ13" s="285">
        <v>7.6</v>
      </c>
      <c r="BR13" s="285">
        <v>7.6</v>
      </c>
      <c r="BS13" s="285">
        <v>7.6</v>
      </c>
      <c r="BT13" s="322">
        <v>7.2</v>
      </c>
      <c r="BU13" s="322" t="s">
        <v>5</v>
      </c>
      <c r="BV13" s="322">
        <v>6.9</v>
      </c>
      <c r="BW13" s="322">
        <v>6.8</v>
      </c>
      <c r="BX13" s="322">
        <v>6.7</v>
      </c>
      <c r="BY13" s="322">
        <v>6.6</v>
      </c>
      <c r="BZ13" s="281">
        <v>63</v>
      </c>
      <c r="CA13" s="152">
        <v>63</v>
      </c>
      <c r="CB13" s="337"/>
      <c r="CC13" s="338">
        <v>11.9</v>
      </c>
      <c r="CD13" s="339">
        <v>12.1</v>
      </c>
      <c r="CE13" s="152">
        <v>63</v>
      </c>
      <c r="CF13" s="404">
        <v>5.6</v>
      </c>
      <c r="CG13" s="404">
        <v>5.4</v>
      </c>
      <c r="CH13" s="404">
        <v>5.2</v>
      </c>
      <c r="CI13" s="392">
        <v>4.9000000000000004</v>
      </c>
      <c r="CJ13" s="393">
        <v>4.7</v>
      </c>
      <c r="CK13" s="392">
        <v>4.5999999999999996</v>
      </c>
      <c r="CL13" s="392">
        <v>4.5</v>
      </c>
      <c r="CM13" s="404">
        <v>4.4000000000000004</v>
      </c>
      <c r="CN13" s="394">
        <v>4.3</v>
      </c>
      <c r="CO13" s="394">
        <v>4.2</v>
      </c>
    </row>
    <row r="14" spans="1:93" ht="15" x14ac:dyDescent="0.25">
      <c r="A14" s="156">
        <v>62</v>
      </c>
      <c r="B14" s="140"/>
      <c r="C14" s="140"/>
      <c r="D14" s="257" t="s">
        <v>98</v>
      </c>
      <c r="E14" s="258" t="s">
        <v>23</v>
      </c>
      <c r="F14" s="259" t="s">
        <v>19</v>
      </c>
      <c r="G14" s="259" t="s">
        <v>89</v>
      </c>
      <c r="H14" s="257" t="s">
        <v>173</v>
      </c>
      <c r="I14" s="257" t="s">
        <v>13</v>
      </c>
      <c r="J14" s="257" t="s">
        <v>171</v>
      </c>
      <c r="K14" s="257" t="s">
        <v>170</v>
      </c>
      <c r="L14" s="152">
        <v>62</v>
      </c>
      <c r="M14" s="149">
        <v>9.2999999999999972</v>
      </c>
      <c r="N14" s="149">
        <v>8.9999999999999964</v>
      </c>
      <c r="O14" s="149">
        <v>8.7999999999999972</v>
      </c>
      <c r="P14" s="149">
        <v>8.5999999999999979</v>
      </c>
      <c r="Q14" s="333">
        <v>8.3999999999999986</v>
      </c>
      <c r="R14" s="334">
        <v>8.1999999999999993</v>
      </c>
      <c r="S14" s="335">
        <v>8</v>
      </c>
      <c r="T14" s="337">
        <v>7.8</v>
      </c>
      <c r="U14" s="149">
        <v>7.6</v>
      </c>
      <c r="V14" s="149">
        <v>7.3999999999999995</v>
      </c>
      <c r="W14" s="152">
        <v>9</v>
      </c>
      <c r="X14" s="352">
        <v>2</v>
      </c>
      <c r="Y14" s="351">
        <v>2</v>
      </c>
      <c r="Z14" s="351">
        <v>0</v>
      </c>
      <c r="AA14" s="351">
        <v>0</v>
      </c>
      <c r="AB14" s="354">
        <v>1</v>
      </c>
      <c r="AC14" s="354">
        <v>2</v>
      </c>
      <c r="AD14" s="351">
        <v>3</v>
      </c>
      <c r="AE14" s="351">
        <v>4</v>
      </c>
      <c r="AF14" s="351">
        <v>5</v>
      </c>
      <c r="AG14" s="351">
        <v>7</v>
      </c>
      <c r="AH14" s="152">
        <v>9</v>
      </c>
      <c r="AI14" s="167">
        <v>81</v>
      </c>
      <c r="AJ14" s="165">
        <v>100</v>
      </c>
      <c r="AK14" s="167">
        <v>123</v>
      </c>
      <c r="AL14" s="165">
        <v>134</v>
      </c>
      <c r="AM14" s="166">
        <v>142</v>
      </c>
      <c r="AN14" s="166">
        <v>155</v>
      </c>
      <c r="AO14" s="167">
        <v>173</v>
      </c>
      <c r="AP14" s="167">
        <v>173</v>
      </c>
      <c r="AQ14" s="167">
        <v>172</v>
      </c>
      <c r="AR14" s="167">
        <v>188</v>
      </c>
      <c r="AS14" s="152">
        <v>9</v>
      </c>
      <c r="AT14" s="231">
        <v>3</v>
      </c>
      <c r="AU14" s="231">
        <v>4</v>
      </c>
      <c r="AV14" s="231">
        <v>9</v>
      </c>
      <c r="AW14" s="231">
        <v>11</v>
      </c>
      <c r="AX14" s="232">
        <v>12</v>
      </c>
      <c r="AY14" s="232">
        <v>13</v>
      </c>
      <c r="AZ14" s="231">
        <v>14</v>
      </c>
      <c r="BA14" s="231">
        <v>16</v>
      </c>
      <c r="BB14" s="231">
        <v>17</v>
      </c>
      <c r="BC14" s="231">
        <v>17</v>
      </c>
      <c r="BD14" s="152">
        <v>9</v>
      </c>
      <c r="BE14" s="174">
        <v>3</v>
      </c>
      <c r="BF14" s="171">
        <v>2</v>
      </c>
      <c r="BG14" s="173">
        <v>0</v>
      </c>
      <c r="BH14" s="171">
        <v>2</v>
      </c>
      <c r="BI14" s="172">
        <v>1</v>
      </c>
      <c r="BJ14" s="172">
        <v>2</v>
      </c>
      <c r="BK14" s="173">
        <v>4</v>
      </c>
      <c r="BL14" s="173">
        <v>4</v>
      </c>
      <c r="BM14" s="173">
        <v>4</v>
      </c>
      <c r="BN14" s="173">
        <v>4</v>
      </c>
      <c r="BO14" s="344">
        <v>62</v>
      </c>
      <c r="BP14" s="285">
        <v>7.7</v>
      </c>
      <c r="BQ14" s="285">
        <v>7.7</v>
      </c>
      <c r="BR14" s="285">
        <v>7.7</v>
      </c>
      <c r="BS14" s="285">
        <v>7.7</v>
      </c>
      <c r="BT14" s="322">
        <v>7.3</v>
      </c>
      <c r="BU14" s="322">
        <v>7.1</v>
      </c>
      <c r="BV14" s="322">
        <v>6.9</v>
      </c>
      <c r="BW14" s="322">
        <v>6.8</v>
      </c>
      <c r="BX14" s="322">
        <v>6.7</v>
      </c>
      <c r="BY14" s="322">
        <v>6.6</v>
      </c>
      <c r="BZ14" s="281">
        <v>62</v>
      </c>
      <c r="CA14" s="152">
        <v>62</v>
      </c>
      <c r="CB14" s="337"/>
      <c r="CC14" s="338">
        <v>12</v>
      </c>
      <c r="CD14" s="339">
        <v>12.2</v>
      </c>
      <c r="CE14" s="152">
        <v>62</v>
      </c>
      <c r="CF14" s="375">
        <v>5.6</v>
      </c>
      <c r="CG14" s="375">
        <v>5.4</v>
      </c>
      <c r="CH14" s="375">
        <v>5.2</v>
      </c>
      <c r="CI14" s="392">
        <v>5</v>
      </c>
      <c r="CJ14" s="393">
        <v>4.7</v>
      </c>
      <c r="CK14" s="392">
        <v>4.5999999999999996</v>
      </c>
      <c r="CL14" s="392">
        <v>4.5</v>
      </c>
      <c r="CM14" s="404">
        <v>4.4000000000000004</v>
      </c>
      <c r="CN14" s="394">
        <v>4.3</v>
      </c>
      <c r="CO14" s="394">
        <v>4.2</v>
      </c>
    </row>
    <row r="15" spans="1:93" ht="15.75" thickBot="1" x14ac:dyDescent="0.3">
      <c r="A15" s="157">
        <v>61</v>
      </c>
      <c r="B15" s="183"/>
      <c r="C15" s="183"/>
      <c r="D15" s="260" t="s">
        <v>33</v>
      </c>
      <c r="E15" s="261" t="s">
        <v>106</v>
      </c>
      <c r="F15" s="262" t="s">
        <v>20</v>
      </c>
      <c r="G15" s="262" t="s">
        <v>17</v>
      </c>
      <c r="H15" s="260" t="s">
        <v>140</v>
      </c>
      <c r="I15" s="260" t="s">
        <v>185</v>
      </c>
      <c r="J15" s="260" t="s">
        <v>85</v>
      </c>
      <c r="K15" s="260" t="s">
        <v>84</v>
      </c>
      <c r="L15" s="153">
        <v>61</v>
      </c>
      <c r="M15" s="184">
        <v>9.3999999999999986</v>
      </c>
      <c r="N15" s="184">
        <v>9.0999999999999979</v>
      </c>
      <c r="O15" s="184">
        <v>8.8999999999999986</v>
      </c>
      <c r="P15" s="184">
        <v>8.6999999999999993</v>
      </c>
      <c r="Q15" s="333">
        <v>8.5</v>
      </c>
      <c r="R15" s="334">
        <v>8.3000000000000007</v>
      </c>
      <c r="S15" s="335" t="s">
        <v>5</v>
      </c>
      <c r="T15" s="337">
        <v>7.9</v>
      </c>
      <c r="U15" s="184">
        <v>7.7</v>
      </c>
      <c r="V15" s="184">
        <v>7.5</v>
      </c>
      <c r="W15" s="153">
        <v>10</v>
      </c>
      <c r="X15" s="352">
        <v>2</v>
      </c>
      <c r="Y15" s="351">
        <v>2</v>
      </c>
      <c r="Z15" s="351">
        <v>0</v>
      </c>
      <c r="AA15" s="351">
        <v>1</v>
      </c>
      <c r="AB15" s="354">
        <v>1</v>
      </c>
      <c r="AC15" s="354">
        <v>3</v>
      </c>
      <c r="AD15" s="351">
        <v>4</v>
      </c>
      <c r="AE15" s="351">
        <v>4</v>
      </c>
      <c r="AF15" s="351">
        <v>6</v>
      </c>
      <c r="AG15" s="351">
        <v>7</v>
      </c>
      <c r="AH15" s="153">
        <v>10</v>
      </c>
      <c r="AI15" s="167">
        <v>84</v>
      </c>
      <c r="AJ15" s="165">
        <v>101</v>
      </c>
      <c r="AK15" s="167">
        <v>125</v>
      </c>
      <c r="AL15" s="165">
        <v>137</v>
      </c>
      <c r="AM15" s="166">
        <v>145</v>
      </c>
      <c r="AN15" s="166">
        <v>158</v>
      </c>
      <c r="AO15" s="167">
        <v>176</v>
      </c>
      <c r="AP15" s="167">
        <v>176</v>
      </c>
      <c r="AQ15" s="167">
        <v>175</v>
      </c>
      <c r="AR15" s="167">
        <v>190</v>
      </c>
      <c r="AS15" s="153">
        <v>10</v>
      </c>
      <c r="AT15" s="231">
        <v>3</v>
      </c>
      <c r="AU15" s="231">
        <v>4</v>
      </c>
      <c r="AV15" s="231">
        <v>10</v>
      </c>
      <c r="AW15" s="231">
        <v>13</v>
      </c>
      <c r="AX15" s="232">
        <v>14</v>
      </c>
      <c r="AY15" s="232">
        <v>15</v>
      </c>
      <c r="AZ15" s="231">
        <v>16</v>
      </c>
      <c r="BA15" s="231">
        <v>18</v>
      </c>
      <c r="BB15" s="231">
        <v>19</v>
      </c>
      <c r="BC15" s="231">
        <v>19</v>
      </c>
      <c r="BD15" s="153">
        <v>10</v>
      </c>
      <c r="BE15" s="174">
        <v>3</v>
      </c>
      <c r="BF15" s="171">
        <v>2</v>
      </c>
      <c r="BG15" s="173">
        <v>2</v>
      </c>
      <c r="BH15" s="171">
        <v>4</v>
      </c>
      <c r="BI15" s="172">
        <v>2</v>
      </c>
      <c r="BJ15" s="172">
        <v>3</v>
      </c>
      <c r="BK15" s="173">
        <v>5</v>
      </c>
      <c r="BL15" s="173">
        <v>5</v>
      </c>
      <c r="BM15" s="173">
        <v>5</v>
      </c>
      <c r="BN15" s="173">
        <v>5</v>
      </c>
      <c r="BO15" s="346">
        <v>61</v>
      </c>
      <c r="BP15" s="285">
        <v>7.7</v>
      </c>
      <c r="BQ15" s="285">
        <v>7.7</v>
      </c>
      <c r="BR15" s="285">
        <v>7.7</v>
      </c>
      <c r="BS15" s="285">
        <v>7.7</v>
      </c>
      <c r="BT15" s="322">
        <v>7.3</v>
      </c>
      <c r="BU15" s="322" t="s">
        <v>5</v>
      </c>
      <c r="BV15" s="322">
        <v>7</v>
      </c>
      <c r="BW15" s="322">
        <v>6.9</v>
      </c>
      <c r="BX15" s="322">
        <v>6.8</v>
      </c>
      <c r="BY15" s="322">
        <v>6.7</v>
      </c>
      <c r="BZ15" s="282">
        <v>61</v>
      </c>
      <c r="CA15" s="153">
        <v>61</v>
      </c>
      <c r="CB15" s="337"/>
      <c r="CC15" s="338">
        <v>12.1</v>
      </c>
      <c r="CD15" s="339">
        <v>12.3</v>
      </c>
      <c r="CE15" s="153">
        <v>61</v>
      </c>
      <c r="CF15" s="404">
        <v>5.7</v>
      </c>
      <c r="CG15" s="404">
        <v>5.5</v>
      </c>
      <c r="CH15" s="404">
        <v>5.3</v>
      </c>
      <c r="CI15" s="392">
        <v>5</v>
      </c>
      <c r="CJ15" s="393">
        <v>4.8</v>
      </c>
      <c r="CK15" s="392">
        <v>4.7</v>
      </c>
      <c r="CL15" s="392">
        <v>4.5999999999999996</v>
      </c>
      <c r="CM15" s="375">
        <v>4.4000000000000004</v>
      </c>
      <c r="CN15" s="394">
        <v>4.4000000000000004</v>
      </c>
      <c r="CO15" s="394">
        <v>4.3</v>
      </c>
    </row>
    <row r="16" spans="1:93" ht="15" x14ac:dyDescent="0.25">
      <c r="A16" s="155">
        <v>60</v>
      </c>
      <c r="B16" s="181"/>
      <c r="C16" s="181"/>
      <c r="D16" s="263" t="s">
        <v>36</v>
      </c>
      <c r="E16" s="264" t="s">
        <v>26</v>
      </c>
      <c r="F16" s="265" t="s">
        <v>21</v>
      </c>
      <c r="G16" s="265" t="s">
        <v>90</v>
      </c>
      <c r="H16" s="263" t="s">
        <v>16</v>
      </c>
      <c r="I16" s="263" t="s">
        <v>87</v>
      </c>
      <c r="J16" s="263" t="s">
        <v>13</v>
      </c>
      <c r="K16" s="263" t="s">
        <v>12</v>
      </c>
      <c r="L16" s="151">
        <v>60</v>
      </c>
      <c r="M16" s="182">
        <v>9.3999999999999986</v>
      </c>
      <c r="N16" s="182">
        <v>9.0999999999999979</v>
      </c>
      <c r="O16" s="182">
        <v>8.8999999999999986</v>
      </c>
      <c r="P16" s="182">
        <v>8.6999999999999993</v>
      </c>
      <c r="Q16" s="333">
        <v>8.5</v>
      </c>
      <c r="R16" s="334">
        <v>8.3000000000000007</v>
      </c>
      <c r="S16" s="335">
        <v>8.1</v>
      </c>
      <c r="T16" s="337">
        <v>7.9</v>
      </c>
      <c r="U16" s="182">
        <v>7.7</v>
      </c>
      <c r="V16" s="182">
        <v>7.5</v>
      </c>
      <c r="W16" s="151">
        <v>11</v>
      </c>
      <c r="X16" s="352">
        <v>2</v>
      </c>
      <c r="Y16" s="351">
        <v>2</v>
      </c>
      <c r="Z16" s="351">
        <v>0</v>
      </c>
      <c r="AA16" s="351">
        <v>1</v>
      </c>
      <c r="AB16" s="354">
        <v>2</v>
      </c>
      <c r="AC16" s="354">
        <v>3</v>
      </c>
      <c r="AD16" s="351">
        <v>4</v>
      </c>
      <c r="AE16" s="351">
        <v>5</v>
      </c>
      <c r="AF16" s="351">
        <v>6</v>
      </c>
      <c r="AG16" s="351">
        <v>7</v>
      </c>
      <c r="AH16" s="151">
        <v>11</v>
      </c>
      <c r="AI16" s="167">
        <v>87</v>
      </c>
      <c r="AJ16" s="165">
        <v>102</v>
      </c>
      <c r="AK16" s="167">
        <v>127</v>
      </c>
      <c r="AL16" s="165">
        <v>140</v>
      </c>
      <c r="AM16" s="166">
        <v>148</v>
      </c>
      <c r="AN16" s="166">
        <v>161</v>
      </c>
      <c r="AO16" s="167">
        <v>179</v>
      </c>
      <c r="AP16" s="167">
        <v>179</v>
      </c>
      <c r="AQ16" s="167">
        <v>178</v>
      </c>
      <c r="AR16" s="167">
        <v>192</v>
      </c>
      <c r="AS16" s="151">
        <v>11</v>
      </c>
      <c r="AT16" s="231">
        <v>3</v>
      </c>
      <c r="AU16" s="231">
        <v>3</v>
      </c>
      <c r="AV16" s="231">
        <v>10</v>
      </c>
      <c r="AW16" s="231">
        <v>12</v>
      </c>
      <c r="AX16" s="232">
        <v>13</v>
      </c>
      <c r="AY16" s="232">
        <v>14</v>
      </c>
      <c r="AZ16" s="231">
        <v>15</v>
      </c>
      <c r="BA16" s="231">
        <v>17</v>
      </c>
      <c r="BB16" s="231">
        <v>18</v>
      </c>
      <c r="BC16" s="231">
        <v>18</v>
      </c>
      <c r="BD16" s="151">
        <v>11</v>
      </c>
      <c r="BE16" s="174">
        <v>3</v>
      </c>
      <c r="BF16" s="171">
        <v>3</v>
      </c>
      <c r="BG16" s="173">
        <v>1</v>
      </c>
      <c r="BH16" s="171">
        <v>3</v>
      </c>
      <c r="BI16" s="172">
        <v>2</v>
      </c>
      <c r="BJ16" s="172">
        <v>3</v>
      </c>
      <c r="BK16" s="173">
        <v>5</v>
      </c>
      <c r="BL16" s="173">
        <v>5</v>
      </c>
      <c r="BM16" s="173">
        <v>5</v>
      </c>
      <c r="BN16" s="173">
        <v>5</v>
      </c>
      <c r="BO16" s="345">
        <v>60</v>
      </c>
      <c r="BP16" s="285">
        <v>7.8</v>
      </c>
      <c r="BQ16" s="285">
        <v>7.8</v>
      </c>
      <c r="BR16" s="285">
        <v>7.8</v>
      </c>
      <c r="BS16" s="285">
        <v>7.8</v>
      </c>
      <c r="BT16" s="322">
        <v>7.4</v>
      </c>
      <c r="BU16" s="322">
        <v>7.2</v>
      </c>
      <c r="BV16" s="322">
        <v>7</v>
      </c>
      <c r="BW16" s="322">
        <v>6.9</v>
      </c>
      <c r="BX16" s="322">
        <v>6.8</v>
      </c>
      <c r="BY16" s="322">
        <v>6.7</v>
      </c>
      <c r="BZ16" s="280">
        <v>60</v>
      </c>
      <c r="CA16" s="151">
        <v>60</v>
      </c>
      <c r="CB16" s="337"/>
      <c r="CC16" s="338">
        <v>12.2</v>
      </c>
      <c r="CD16" s="339">
        <v>12.4</v>
      </c>
      <c r="CE16" s="151">
        <v>60</v>
      </c>
      <c r="CF16" s="404">
        <v>5.7</v>
      </c>
      <c r="CG16" s="404">
        <v>5.5</v>
      </c>
      <c r="CH16" s="404">
        <v>5.3</v>
      </c>
      <c r="CI16" s="392">
        <v>5</v>
      </c>
      <c r="CJ16" s="393">
        <v>4.8</v>
      </c>
      <c r="CK16" s="392">
        <v>4.7</v>
      </c>
      <c r="CL16" s="392">
        <v>4.5999999999999996</v>
      </c>
      <c r="CM16" s="404">
        <v>4.5</v>
      </c>
      <c r="CN16" s="394">
        <v>4.4000000000000004</v>
      </c>
      <c r="CO16" s="394">
        <v>4.3</v>
      </c>
    </row>
    <row r="17" spans="1:93" ht="15" x14ac:dyDescent="0.25">
      <c r="A17" s="156">
        <v>59</v>
      </c>
      <c r="B17" s="140"/>
      <c r="C17" s="140"/>
      <c r="D17" s="257" t="s">
        <v>38</v>
      </c>
      <c r="E17" s="258" t="s">
        <v>95</v>
      </c>
      <c r="F17" s="259" t="s">
        <v>22</v>
      </c>
      <c r="G17" s="259" t="s">
        <v>91</v>
      </c>
      <c r="H17" s="257" t="s">
        <v>174</v>
      </c>
      <c r="I17" s="257" t="s">
        <v>15</v>
      </c>
      <c r="J17" s="257" t="s">
        <v>185</v>
      </c>
      <c r="K17" s="257" t="s">
        <v>172</v>
      </c>
      <c r="L17" s="152">
        <v>59</v>
      </c>
      <c r="M17" s="149">
        <v>9.4999999999999982</v>
      </c>
      <c r="N17" s="149">
        <v>9.1999999999999975</v>
      </c>
      <c r="O17" s="149">
        <v>8.9999999999999982</v>
      </c>
      <c r="P17" s="149">
        <v>8.7999999999999989</v>
      </c>
      <c r="Q17" s="333">
        <v>8.6</v>
      </c>
      <c r="R17" s="334">
        <v>8.4</v>
      </c>
      <c r="S17" s="335" t="s">
        <v>5</v>
      </c>
      <c r="T17" s="337">
        <v>8</v>
      </c>
      <c r="U17" s="149">
        <v>7.8</v>
      </c>
      <c r="V17" s="149">
        <v>7.6</v>
      </c>
      <c r="W17" s="152">
        <v>12</v>
      </c>
      <c r="X17" s="352">
        <v>2</v>
      </c>
      <c r="Y17" s="351">
        <v>2</v>
      </c>
      <c r="Z17" s="351">
        <v>1</v>
      </c>
      <c r="AA17" s="351">
        <v>1</v>
      </c>
      <c r="AB17" s="354">
        <v>2</v>
      </c>
      <c r="AC17" s="354">
        <v>3</v>
      </c>
      <c r="AD17" s="351">
        <v>4</v>
      </c>
      <c r="AE17" s="351">
        <v>5</v>
      </c>
      <c r="AF17" s="351">
        <v>6</v>
      </c>
      <c r="AG17" s="351">
        <v>8</v>
      </c>
      <c r="AH17" s="152">
        <v>12</v>
      </c>
      <c r="AI17" s="167">
        <v>90</v>
      </c>
      <c r="AJ17" s="165">
        <v>105</v>
      </c>
      <c r="AK17" s="167">
        <v>129</v>
      </c>
      <c r="AL17" s="165">
        <v>143</v>
      </c>
      <c r="AM17" s="166">
        <v>151</v>
      </c>
      <c r="AN17" s="166">
        <v>164</v>
      </c>
      <c r="AO17" s="167">
        <v>182</v>
      </c>
      <c r="AP17" s="167">
        <v>182</v>
      </c>
      <c r="AQ17" s="167">
        <v>181</v>
      </c>
      <c r="AR17" s="167">
        <v>194</v>
      </c>
      <c r="AS17" s="152">
        <v>12</v>
      </c>
      <c r="AT17" s="231">
        <v>4</v>
      </c>
      <c r="AU17" s="231">
        <v>6</v>
      </c>
      <c r="AV17" s="231">
        <v>11</v>
      </c>
      <c r="AW17" s="231">
        <v>14</v>
      </c>
      <c r="AX17" s="232">
        <v>15</v>
      </c>
      <c r="AY17" s="232">
        <v>17</v>
      </c>
      <c r="AZ17" s="231">
        <v>18</v>
      </c>
      <c r="BA17" s="231">
        <v>20</v>
      </c>
      <c r="BB17" s="231">
        <v>21</v>
      </c>
      <c r="BC17" s="231">
        <v>21</v>
      </c>
      <c r="BD17" s="152">
        <v>12</v>
      </c>
      <c r="BE17" s="174">
        <v>3</v>
      </c>
      <c r="BF17" s="171">
        <v>3</v>
      </c>
      <c r="BG17" s="173">
        <v>2</v>
      </c>
      <c r="BH17" s="171">
        <v>5</v>
      </c>
      <c r="BI17" s="172">
        <v>3</v>
      </c>
      <c r="BJ17" s="172">
        <v>4</v>
      </c>
      <c r="BK17" s="173">
        <v>6</v>
      </c>
      <c r="BL17" s="173">
        <v>6</v>
      </c>
      <c r="BM17" s="173">
        <v>6</v>
      </c>
      <c r="BN17" s="173">
        <v>6</v>
      </c>
      <c r="BO17" s="344">
        <v>59</v>
      </c>
      <c r="BP17" s="285">
        <v>7.8</v>
      </c>
      <c r="BQ17" s="285">
        <v>7.8</v>
      </c>
      <c r="BR17" s="285">
        <v>7.8</v>
      </c>
      <c r="BS17" s="285">
        <v>7.8</v>
      </c>
      <c r="BT17" s="322">
        <v>7.4</v>
      </c>
      <c r="BU17" s="322" t="s">
        <v>5</v>
      </c>
      <c r="BV17" s="322">
        <v>7</v>
      </c>
      <c r="BW17" s="322">
        <v>6.9</v>
      </c>
      <c r="BX17" s="322">
        <v>6.8</v>
      </c>
      <c r="BY17" s="322">
        <v>6.7</v>
      </c>
      <c r="BZ17" s="281">
        <v>59</v>
      </c>
      <c r="CA17" s="152">
        <v>59</v>
      </c>
      <c r="CB17" s="337"/>
      <c r="CC17" s="338">
        <v>12.3</v>
      </c>
      <c r="CD17" s="339">
        <v>12.5</v>
      </c>
      <c r="CE17" s="152">
        <v>59</v>
      </c>
      <c r="CF17" s="375">
        <v>5.7</v>
      </c>
      <c r="CG17" s="375">
        <v>5.5</v>
      </c>
      <c r="CH17" s="375">
        <v>5.3</v>
      </c>
      <c r="CI17" s="392">
        <v>5.0999999999999996</v>
      </c>
      <c r="CJ17" s="393">
        <v>4.8</v>
      </c>
      <c r="CK17" s="392">
        <v>4.7</v>
      </c>
      <c r="CL17" s="392">
        <v>4.5999999999999996</v>
      </c>
      <c r="CM17" s="404">
        <v>4.5</v>
      </c>
      <c r="CN17" s="394">
        <v>4.4000000000000004</v>
      </c>
      <c r="CO17" s="394">
        <v>4.3</v>
      </c>
    </row>
    <row r="18" spans="1:93" ht="15" x14ac:dyDescent="0.25">
      <c r="A18" s="156">
        <v>58</v>
      </c>
      <c r="B18" s="140"/>
      <c r="C18" s="140"/>
      <c r="D18" s="257" t="s">
        <v>107</v>
      </c>
      <c r="E18" s="258" t="s">
        <v>29</v>
      </c>
      <c r="F18" s="259" t="s">
        <v>23</v>
      </c>
      <c r="G18" s="259" t="s">
        <v>19</v>
      </c>
      <c r="H18" s="257" t="s">
        <v>141</v>
      </c>
      <c r="I18" s="257" t="s">
        <v>88</v>
      </c>
      <c r="J18" s="257" t="s">
        <v>87</v>
      </c>
      <c r="K18" s="257" t="s">
        <v>86</v>
      </c>
      <c r="L18" s="152">
        <v>58</v>
      </c>
      <c r="M18" s="149">
        <v>9.4999999999999982</v>
      </c>
      <c r="N18" s="149">
        <v>9.1999999999999975</v>
      </c>
      <c r="O18" s="149">
        <v>8.9999999999999982</v>
      </c>
      <c r="P18" s="149">
        <v>8.7999999999999989</v>
      </c>
      <c r="Q18" s="333">
        <v>8.6</v>
      </c>
      <c r="R18" s="334">
        <v>8.4</v>
      </c>
      <c r="S18" s="335">
        <v>8.1999999999999993</v>
      </c>
      <c r="T18" s="337">
        <v>8</v>
      </c>
      <c r="U18" s="149">
        <v>7.8</v>
      </c>
      <c r="V18" s="149">
        <v>7.6</v>
      </c>
      <c r="W18" s="152">
        <v>13</v>
      </c>
      <c r="X18" s="352">
        <v>2</v>
      </c>
      <c r="Y18" s="351">
        <v>2</v>
      </c>
      <c r="Z18" s="351">
        <v>1</v>
      </c>
      <c r="AA18" s="351">
        <v>1</v>
      </c>
      <c r="AB18" s="354">
        <v>2</v>
      </c>
      <c r="AC18" s="354">
        <v>4</v>
      </c>
      <c r="AD18" s="351">
        <v>5</v>
      </c>
      <c r="AE18" s="351">
        <v>5</v>
      </c>
      <c r="AF18" s="351">
        <v>7</v>
      </c>
      <c r="AG18" s="351">
        <v>8</v>
      </c>
      <c r="AH18" s="152">
        <v>13</v>
      </c>
      <c r="AI18" s="167">
        <v>93</v>
      </c>
      <c r="AJ18" s="165">
        <v>108</v>
      </c>
      <c r="AK18" s="167">
        <v>131</v>
      </c>
      <c r="AL18" s="165">
        <v>146</v>
      </c>
      <c r="AM18" s="166">
        <v>154</v>
      </c>
      <c r="AN18" s="166">
        <v>167</v>
      </c>
      <c r="AO18" s="167">
        <v>185</v>
      </c>
      <c r="AP18" s="167">
        <v>185</v>
      </c>
      <c r="AQ18" s="167">
        <v>184</v>
      </c>
      <c r="AR18" s="167">
        <v>196</v>
      </c>
      <c r="AS18" s="152">
        <v>13</v>
      </c>
      <c r="AT18" s="231">
        <v>4</v>
      </c>
      <c r="AU18" s="231">
        <v>5</v>
      </c>
      <c r="AV18" s="231">
        <v>11</v>
      </c>
      <c r="AW18" s="231">
        <v>13</v>
      </c>
      <c r="AX18" s="232">
        <v>15</v>
      </c>
      <c r="AY18" s="232">
        <v>16</v>
      </c>
      <c r="AZ18" s="231">
        <v>17</v>
      </c>
      <c r="BA18" s="231">
        <v>19</v>
      </c>
      <c r="BB18" s="231">
        <v>20</v>
      </c>
      <c r="BC18" s="231">
        <v>20</v>
      </c>
      <c r="BD18" s="152">
        <v>13</v>
      </c>
      <c r="BE18" s="174">
        <v>4</v>
      </c>
      <c r="BF18" s="171">
        <v>3</v>
      </c>
      <c r="BG18" s="173">
        <v>2</v>
      </c>
      <c r="BH18" s="171">
        <v>4</v>
      </c>
      <c r="BI18" s="172">
        <v>3</v>
      </c>
      <c r="BJ18" s="172">
        <v>4</v>
      </c>
      <c r="BK18" s="173">
        <v>6</v>
      </c>
      <c r="BL18" s="173">
        <v>6</v>
      </c>
      <c r="BM18" s="173">
        <v>6</v>
      </c>
      <c r="BN18" s="173">
        <v>6</v>
      </c>
      <c r="BO18" s="344">
        <v>58</v>
      </c>
      <c r="BP18" s="285">
        <v>7.9</v>
      </c>
      <c r="BQ18" s="285">
        <v>7.9</v>
      </c>
      <c r="BR18" s="285">
        <v>7.9</v>
      </c>
      <c r="BS18" s="285">
        <v>7.9</v>
      </c>
      <c r="BT18" s="322">
        <v>7.5</v>
      </c>
      <c r="BU18" s="322">
        <v>7.3</v>
      </c>
      <c r="BV18" s="322">
        <v>7.1</v>
      </c>
      <c r="BW18" s="322">
        <v>7</v>
      </c>
      <c r="BX18" s="322">
        <v>6.9</v>
      </c>
      <c r="BY18" s="322">
        <v>6.8</v>
      </c>
      <c r="BZ18" s="281">
        <v>58</v>
      </c>
      <c r="CA18" s="152">
        <v>58</v>
      </c>
      <c r="CB18" s="337"/>
      <c r="CC18" s="338">
        <v>12.4</v>
      </c>
      <c r="CD18" s="339">
        <v>12.6</v>
      </c>
      <c r="CE18" s="152">
        <v>58</v>
      </c>
      <c r="CF18" s="404">
        <v>5.8</v>
      </c>
      <c r="CG18" s="404">
        <v>5.6</v>
      </c>
      <c r="CH18" s="404">
        <v>5.4</v>
      </c>
      <c r="CI18" s="392">
        <v>5.0999999999999996</v>
      </c>
      <c r="CJ18" s="393">
        <v>4.9000000000000004</v>
      </c>
      <c r="CK18" s="392">
        <v>4.7</v>
      </c>
      <c r="CL18" s="392">
        <v>4.5999999999999996</v>
      </c>
      <c r="CM18" s="375">
        <v>4.5</v>
      </c>
      <c r="CN18" s="394">
        <v>4.4000000000000004</v>
      </c>
      <c r="CO18" s="394">
        <v>4.3</v>
      </c>
    </row>
    <row r="19" spans="1:93" ht="15" x14ac:dyDescent="0.25">
      <c r="A19" s="156">
        <v>57</v>
      </c>
      <c r="B19" s="140"/>
      <c r="C19" s="140"/>
      <c r="D19" s="257" t="s">
        <v>41</v>
      </c>
      <c r="E19" s="258" t="s">
        <v>98</v>
      </c>
      <c r="F19" s="259" t="s">
        <v>24</v>
      </c>
      <c r="G19" s="259" t="s">
        <v>92</v>
      </c>
      <c r="H19" s="257" t="s">
        <v>18</v>
      </c>
      <c r="I19" s="257" t="s">
        <v>89</v>
      </c>
      <c r="J19" s="257" t="s">
        <v>15</v>
      </c>
      <c r="K19" s="257" t="s">
        <v>185</v>
      </c>
      <c r="L19" s="152">
        <v>57</v>
      </c>
      <c r="M19" s="149">
        <v>9.5999999999999979</v>
      </c>
      <c r="N19" s="149">
        <v>9.2999999999999972</v>
      </c>
      <c r="O19" s="149">
        <v>9.0999999999999979</v>
      </c>
      <c r="P19" s="149">
        <v>8.8999999999999986</v>
      </c>
      <c r="Q19" s="333">
        <v>8.6999999999999993</v>
      </c>
      <c r="R19" s="334">
        <v>8.5</v>
      </c>
      <c r="S19" s="335" t="s">
        <v>5</v>
      </c>
      <c r="T19" s="337">
        <v>8.1</v>
      </c>
      <c r="U19" s="149">
        <v>7.8999999999999995</v>
      </c>
      <c r="V19" s="149">
        <v>7.6999999999999993</v>
      </c>
      <c r="W19" s="152">
        <v>14</v>
      </c>
      <c r="X19" s="352">
        <v>2</v>
      </c>
      <c r="Y19" s="351">
        <v>3</v>
      </c>
      <c r="Z19" s="351">
        <v>1</v>
      </c>
      <c r="AA19" s="351">
        <v>2</v>
      </c>
      <c r="AB19" s="354">
        <v>3</v>
      </c>
      <c r="AC19" s="354">
        <v>4</v>
      </c>
      <c r="AD19" s="351">
        <v>5</v>
      </c>
      <c r="AE19" s="351">
        <v>6</v>
      </c>
      <c r="AF19" s="351">
        <v>7</v>
      </c>
      <c r="AG19" s="351">
        <v>8</v>
      </c>
      <c r="AH19" s="152">
        <v>14</v>
      </c>
      <c r="AI19" s="167">
        <v>96</v>
      </c>
      <c r="AJ19" s="165">
        <v>111</v>
      </c>
      <c r="AK19" s="167">
        <v>133</v>
      </c>
      <c r="AL19" s="165">
        <v>148</v>
      </c>
      <c r="AM19" s="166">
        <v>157</v>
      </c>
      <c r="AN19" s="166">
        <v>170</v>
      </c>
      <c r="AO19" s="167">
        <v>187</v>
      </c>
      <c r="AP19" s="167">
        <v>187</v>
      </c>
      <c r="AQ19" s="167">
        <v>187</v>
      </c>
      <c r="AR19" s="167">
        <v>198</v>
      </c>
      <c r="AS19" s="152">
        <v>14</v>
      </c>
      <c r="AT19" s="231">
        <v>4</v>
      </c>
      <c r="AU19" s="231">
        <v>5</v>
      </c>
      <c r="AV19" s="231">
        <v>12</v>
      </c>
      <c r="AW19" s="231">
        <v>15</v>
      </c>
      <c r="AX19" s="232">
        <v>16</v>
      </c>
      <c r="AY19" s="232">
        <v>19</v>
      </c>
      <c r="AZ19" s="231">
        <v>20</v>
      </c>
      <c r="BA19" s="231">
        <v>22</v>
      </c>
      <c r="BB19" s="231">
        <v>23</v>
      </c>
      <c r="BC19" s="231">
        <v>23</v>
      </c>
      <c r="BD19" s="152">
        <v>14</v>
      </c>
      <c r="BE19" s="174">
        <v>4</v>
      </c>
      <c r="BF19" s="171">
        <v>3</v>
      </c>
      <c r="BG19" s="173">
        <v>3</v>
      </c>
      <c r="BH19" s="171">
        <v>6</v>
      </c>
      <c r="BI19" s="172">
        <v>4</v>
      </c>
      <c r="BJ19" s="172">
        <v>5</v>
      </c>
      <c r="BK19" s="173">
        <v>7</v>
      </c>
      <c r="BL19" s="173">
        <v>7</v>
      </c>
      <c r="BM19" s="173">
        <v>7</v>
      </c>
      <c r="BN19" s="173">
        <v>7</v>
      </c>
      <c r="BO19" s="344">
        <v>57</v>
      </c>
      <c r="BP19" s="285">
        <v>7.9</v>
      </c>
      <c r="BQ19" s="285">
        <v>7.9</v>
      </c>
      <c r="BR19" s="285">
        <v>7.9</v>
      </c>
      <c r="BS19" s="285">
        <v>7.9</v>
      </c>
      <c r="BT19" s="322">
        <v>7.5</v>
      </c>
      <c r="BU19" s="322">
        <v>7.3</v>
      </c>
      <c r="BV19" s="322">
        <v>7.1</v>
      </c>
      <c r="BW19" s="322">
        <v>7</v>
      </c>
      <c r="BX19" s="322">
        <v>6.9</v>
      </c>
      <c r="BY19" s="322">
        <v>6.8</v>
      </c>
      <c r="BZ19" s="281">
        <v>57</v>
      </c>
      <c r="CA19" s="152">
        <v>57</v>
      </c>
      <c r="CB19" s="337"/>
      <c r="CC19" s="338">
        <v>12.5</v>
      </c>
      <c r="CD19" s="339">
        <v>12.7</v>
      </c>
      <c r="CE19" s="152">
        <v>57</v>
      </c>
      <c r="CF19" s="404">
        <v>5.8</v>
      </c>
      <c r="CG19" s="404">
        <v>5.6</v>
      </c>
      <c r="CH19" s="404">
        <v>5.4</v>
      </c>
      <c r="CI19" s="392">
        <v>5.0999999999999996</v>
      </c>
      <c r="CJ19" s="393">
        <v>4.9000000000000004</v>
      </c>
      <c r="CK19" s="392">
        <v>4.8</v>
      </c>
      <c r="CL19" s="392">
        <v>4.7</v>
      </c>
      <c r="CM19" s="404">
        <v>4.5999999999999996</v>
      </c>
      <c r="CN19" s="395">
        <v>4.5</v>
      </c>
      <c r="CO19" s="395">
        <v>4.4000000000000004</v>
      </c>
    </row>
    <row r="20" spans="1:93" ht="15" x14ac:dyDescent="0.25">
      <c r="A20" s="156">
        <v>56</v>
      </c>
      <c r="B20" s="140"/>
      <c r="C20" s="140"/>
      <c r="D20" s="257" t="s">
        <v>108</v>
      </c>
      <c r="E20" s="258" t="s">
        <v>33</v>
      </c>
      <c r="F20" s="259" t="s">
        <v>25</v>
      </c>
      <c r="G20" s="259" t="s">
        <v>93</v>
      </c>
      <c r="H20" s="257" t="s">
        <v>196</v>
      </c>
      <c r="I20" s="257" t="s">
        <v>17</v>
      </c>
      <c r="J20" s="257" t="s">
        <v>88</v>
      </c>
      <c r="K20" s="257" t="s">
        <v>14</v>
      </c>
      <c r="L20" s="152">
        <v>56</v>
      </c>
      <c r="M20" s="149">
        <v>9.5999999999999979</v>
      </c>
      <c r="N20" s="149">
        <v>9.2999999999999972</v>
      </c>
      <c r="O20" s="149">
        <v>9.0999999999999979</v>
      </c>
      <c r="P20" s="149">
        <v>8.8999999999999986</v>
      </c>
      <c r="Q20" s="333">
        <v>8.6999999999999993</v>
      </c>
      <c r="R20" s="334">
        <v>8.5</v>
      </c>
      <c r="S20" s="335">
        <v>8.3000000000000007</v>
      </c>
      <c r="T20" s="337">
        <v>8.1</v>
      </c>
      <c r="U20" s="149">
        <v>7.8999999999999995</v>
      </c>
      <c r="V20" s="149">
        <v>7.6999999999999993</v>
      </c>
      <c r="W20" s="152">
        <v>15</v>
      </c>
      <c r="X20" s="352">
        <v>3</v>
      </c>
      <c r="Y20" s="351">
        <v>3</v>
      </c>
      <c r="Z20" s="351">
        <v>1</v>
      </c>
      <c r="AA20" s="351">
        <v>2</v>
      </c>
      <c r="AB20" s="354">
        <v>3</v>
      </c>
      <c r="AC20" s="354">
        <v>4</v>
      </c>
      <c r="AD20" s="351">
        <v>5</v>
      </c>
      <c r="AE20" s="351">
        <v>6</v>
      </c>
      <c r="AF20" s="351">
        <v>7</v>
      </c>
      <c r="AG20" s="351">
        <v>9</v>
      </c>
      <c r="AH20" s="152">
        <v>15</v>
      </c>
      <c r="AI20" s="167">
        <v>99</v>
      </c>
      <c r="AJ20" s="165">
        <v>114</v>
      </c>
      <c r="AK20" s="167">
        <v>135</v>
      </c>
      <c r="AL20" s="165">
        <v>150</v>
      </c>
      <c r="AM20" s="166">
        <v>160</v>
      </c>
      <c r="AN20" s="166">
        <v>173</v>
      </c>
      <c r="AO20" s="167">
        <v>189</v>
      </c>
      <c r="AP20" s="167">
        <v>189</v>
      </c>
      <c r="AQ20" s="167">
        <v>190</v>
      </c>
      <c r="AR20" s="167">
        <v>200</v>
      </c>
      <c r="AS20" s="152">
        <v>15</v>
      </c>
      <c r="AT20" s="231">
        <v>5</v>
      </c>
      <c r="AU20" s="231">
        <v>7</v>
      </c>
      <c r="AV20" s="231">
        <v>12</v>
      </c>
      <c r="AW20" s="231">
        <v>14</v>
      </c>
      <c r="AX20" s="232">
        <v>16</v>
      </c>
      <c r="AY20" s="232">
        <v>18</v>
      </c>
      <c r="AZ20" s="231">
        <v>19</v>
      </c>
      <c r="BA20" s="231">
        <v>21</v>
      </c>
      <c r="BB20" s="231">
        <v>22</v>
      </c>
      <c r="BC20" s="231">
        <v>22</v>
      </c>
      <c r="BD20" s="152">
        <v>15</v>
      </c>
      <c r="BE20" s="174">
        <v>4</v>
      </c>
      <c r="BF20" s="171">
        <v>3</v>
      </c>
      <c r="BG20" s="173">
        <v>3</v>
      </c>
      <c r="BH20" s="171">
        <v>5</v>
      </c>
      <c r="BI20" s="172">
        <v>4</v>
      </c>
      <c r="BJ20" s="172">
        <v>5</v>
      </c>
      <c r="BK20" s="173">
        <v>7</v>
      </c>
      <c r="BL20" s="173">
        <v>7</v>
      </c>
      <c r="BM20" s="173">
        <v>7</v>
      </c>
      <c r="BN20" s="173">
        <v>7</v>
      </c>
      <c r="BO20" s="344">
        <v>56</v>
      </c>
      <c r="BP20" s="285">
        <v>8</v>
      </c>
      <c r="BQ20" s="285">
        <v>8</v>
      </c>
      <c r="BR20" s="285">
        <v>8</v>
      </c>
      <c r="BS20" s="285">
        <v>8</v>
      </c>
      <c r="BT20" s="322">
        <v>7.6</v>
      </c>
      <c r="BU20" s="322" t="s">
        <v>5</v>
      </c>
      <c r="BV20" s="322">
        <v>7.1</v>
      </c>
      <c r="BW20" s="322">
        <v>7</v>
      </c>
      <c r="BX20" s="322">
        <v>6.9</v>
      </c>
      <c r="BY20" s="322">
        <v>6.8</v>
      </c>
      <c r="BZ20" s="281">
        <v>56</v>
      </c>
      <c r="CA20" s="152">
        <v>56</v>
      </c>
      <c r="CB20" s="337"/>
      <c r="CC20" s="338">
        <v>12.6</v>
      </c>
      <c r="CD20" s="339">
        <v>12.7</v>
      </c>
      <c r="CE20" s="152">
        <v>56</v>
      </c>
      <c r="CF20" s="375">
        <v>5.8</v>
      </c>
      <c r="CG20" s="375">
        <v>5.6</v>
      </c>
      <c r="CH20" s="375">
        <v>5.4</v>
      </c>
      <c r="CI20" s="392">
        <v>5.2</v>
      </c>
      <c r="CJ20" s="393">
        <v>4.9000000000000004</v>
      </c>
      <c r="CK20" s="392">
        <v>4.8</v>
      </c>
      <c r="CL20" s="392">
        <v>4.7</v>
      </c>
      <c r="CM20" s="404">
        <v>4.5999999999999996</v>
      </c>
      <c r="CN20" s="395">
        <v>4.5</v>
      </c>
      <c r="CO20" s="395">
        <v>4.4000000000000004</v>
      </c>
    </row>
    <row r="21" spans="1:93" ht="15" x14ac:dyDescent="0.25">
      <c r="A21" s="156">
        <v>55</v>
      </c>
      <c r="B21" s="140"/>
      <c r="C21" s="140"/>
      <c r="D21" s="257" t="s">
        <v>44</v>
      </c>
      <c r="E21" s="258" t="s">
        <v>36</v>
      </c>
      <c r="F21" s="259" t="s">
        <v>26</v>
      </c>
      <c r="G21" s="259" t="s">
        <v>21</v>
      </c>
      <c r="H21" s="257" t="s">
        <v>104</v>
      </c>
      <c r="I21" s="257" t="s">
        <v>90</v>
      </c>
      <c r="J21" s="257" t="s">
        <v>89</v>
      </c>
      <c r="K21" s="257" t="s">
        <v>87</v>
      </c>
      <c r="L21" s="152">
        <v>55</v>
      </c>
      <c r="M21" s="149">
        <v>9.6999999999999975</v>
      </c>
      <c r="N21" s="149">
        <v>9.3999999999999968</v>
      </c>
      <c r="O21" s="149">
        <v>9.1999999999999975</v>
      </c>
      <c r="P21" s="149">
        <v>8.9999999999999982</v>
      </c>
      <c r="Q21" s="333">
        <v>8.7999999999999989</v>
      </c>
      <c r="R21" s="334">
        <v>8.6</v>
      </c>
      <c r="S21" s="335" t="s">
        <v>5</v>
      </c>
      <c r="T21" s="337">
        <v>8.1999999999999993</v>
      </c>
      <c r="U21" s="149">
        <v>7.9999999999999991</v>
      </c>
      <c r="V21" s="149">
        <v>7.7999999999999989</v>
      </c>
      <c r="W21" s="152">
        <v>16</v>
      </c>
      <c r="X21" s="352">
        <v>3</v>
      </c>
      <c r="Y21" s="351">
        <v>3</v>
      </c>
      <c r="Z21" s="351">
        <v>1</v>
      </c>
      <c r="AA21" s="351">
        <v>2</v>
      </c>
      <c r="AB21" s="354">
        <v>3</v>
      </c>
      <c r="AC21" s="354">
        <v>5</v>
      </c>
      <c r="AD21" s="351">
        <v>6</v>
      </c>
      <c r="AE21" s="351">
        <v>6</v>
      </c>
      <c r="AF21" s="351">
        <v>8</v>
      </c>
      <c r="AG21" s="351">
        <v>9</v>
      </c>
      <c r="AH21" s="152">
        <v>16</v>
      </c>
      <c r="AI21" s="167">
        <v>102</v>
      </c>
      <c r="AJ21" s="165">
        <v>117</v>
      </c>
      <c r="AK21" s="167">
        <v>137</v>
      </c>
      <c r="AL21" s="165">
        <v>152</v>
      </c>
      <c r="AM21" s="166">
        <v>162</v>
      </c>
      <c r="AN21" s="166">
        <v>176</v>
      </c>
      <c r="AO21" s="167">
        <v>191</v>
      </c>
      <c r="AP21" s="167">
        <v>191</v>
      </c>
      <c r="AQ21" s="167">
        <v>192</v>
      </c>
      <c r="AR21" s="167">
        <v>202</v>
      </c>
      <c r="AS21" s="152">
        <v>16</v>
      </c>
      <c r="AT21" s="231">
        <v>5</v>
      </c>
      <c r="AU21" s="231">
        <v>7</v>
      </c>
      <c r="AV21" s="231">
        <v>13</v>
      </c>
      <c r="AW21" s="231">
        <v>16</v>
      </c>
      <c r="AX21" s="232">
        <v>17</v>
      </c>
      <c r="AY21" s="232">
        <v>21</v>
      </c>
      <c r="AZ21" s="231">
        <v>22</v>
      </c>
      <c r="BA21" s="231">
        <v>24</v>
      </c>
      <c r="BB21" s="231">
        <v>25</v>
      </c>
      <c r="BC21" s="231">
        <v>25</v>
      </c>
      <c r="BD21" s="152">
        <v>16</v>
      </c>
      <c r="BE21" s="174">
        <v>4</v>
      </c>
      <c r="BF21" s="171">
        <v>4</v>
      </c>
      <c r="BG21" s="173">
        <v>4</v>
      </c>
      <c r="BH21" s="171">
        <v>7</v>
      </c>
      <c r="BI21" s="172">
        <v>5</v>
      </c>
      <c r="BJ21" s="172">
        <v>6</v>
      </c>
      <c r="BK21" s="173">
        <v>8</v>
      </c>
      <c r="BL21" s="173">
        <v>8</v>
      </c>
      <c r="BM21" s="173">
        <v>8</v>
      </c>
      <c r="BN21" s="173">
        <v>8</v>
      </c>
      <c r="BO21" s="344">
        <v>55</v>
      </c>
      <c r="BP21" s="285">
        <v>8</v>
      </c>
      <c r="BQ21" s="285">
        <v>8</v>
      </c>
      <c r="BR21" s="285">
        <v>8</v>
      </c>
      <c r="BS21" s="285">
        <v>8</v>
      </c>
      <c r="BT21" s="322">
        <v>7.6</v>
      </c>
      <c r="BU21" s="322" t="s">
        <v>5</v>
      </c>
      <c r="BV21" s="322">
        <v>7.2</v>
      </c>
      <c r="BW21" s="322">
        <v>7.1</v>
      </c>
      <c r="BX21" s="322">
        <v>7</v>
      </c>
      <c r="BY21" s="322">
        <v>6.9</v>
      </c>
      <c r="BZ21" s="281">
        <v>55</v>
      </c>
      <c r="CA21" s="152">
        <v>55</v>
      </c>
      <c r="CB21" s="337"/>
      <c r="CC21" s="338">
        <v>12.7</v>
      </c>
      <c r="CD21" s="339">
        <v>12.8</v>
      </c>
      <c r="CE21" s="152">
        <v>55</v>
      </c>
      <c r="CF21" s="404">
        <v>5.9</v>
      </c>
      <c r="CG21" s="404">
        <v>5.7</v>
      </c>
      <c r="CH21" s="404">
        <v>5.5</v>
      </c>
      <c r="CI21" s="392">
        <v>5.2</v>
      </c>
      <c r="CJ21" s="393">
        <v>5</v>
      </c>
      <c r="CK21" s="392">
        <v>4.8</v>
      </c>
      <c r="CL21" s="392">
        <v>4.7</v>
      </c>
      <c r="CM21" s="404">
        <v>4.5999999999999996</v>
      </c>
      <c r="CN21" s="395">
        <v>4.5</v>
      </c>
      <c r="CO21" s="395">
        <v>4.4000000000000004</v>
      </c>
    </row>
    <row r="22" spans="1:93" ht="15" x14ac:dyDescent="0.25">
      <c r="A22" s="156">
        <v>54</v>
      </c>
      <c r="B22" s="140"/>
      <c r="C22" s="140"/>
      <c r="D22" s="257" t="s">
        <v>45</v>
      </c>
      <c r="E22" s="258" t="s">
        <v>142</v>
      </c>
      <c r="F22" s="259" t="s">
        <v>27</v>
      </c>
      <c r="G22" s="259" t="s">
        <v>22</v>
      </c>
      <c r="H22" s="257" t="s">
        <v>20</v>
      </c>
      <c r="I22" s="257" t="s">
        <v>91</v>
      </c>
      <c r="J22" s="257" t="s">
        <v>17</v>
      </c>
      <c r="K22" s="257" t="s">
        <v>15</v>
      </c>
      <c r="L22" s="152">
        <v>54</v>
      </c>
      <c r="M22" s="149">
        <v>9.6999999999999975</v>
      </c>
      <c r="N22" s="149">
        <v>9.3999999999999968</v>
      </c>
      <c r="O22" s="149">
        <v>9.1999999999999975</v>
      </c>
      <c r="P22" s="149">
        <v>8.9999999999999982</v>
      </c>
      <c r="Q22" s="333">
        <v>8.7999999999999989</v>
      </c>
      <c r="R22" s="334">
        <v>8.6</v>
      </c>
      <c r="S22" s="335">
        <v>8.4</v>
      </c>
      <c r="T22" s="337">
        <v>8.1999999999999993</v>
      </c>
      <c r="U22" s="149">
        <v>7.9999999999999991</v>
      </c>
      <c r="V22" s="149">
        <v>7.7999999999999989</v>
      </c>
      <c r="W22" s="152">
        <v>17</v>
      </c>
      <c r="X22" s="352">
        <v>3</v>
      </c>
      <c r="Y22" s="351">
        <v>3</v>
      </c>
      <c r="Z22" s="351">
        <v>1</v>
      </c>
      <c r="AA22" s="351">
        <v>2</v>
      </c>
      <c r="AB22" s="354">
        <v>4</v>
      </c>
      <c r="AC22" s="354">
        <v>5</v>
      </c>
      <c r="AD22" s="351">
        <v>6</v>
      </c>
      <c r="AE22" s="351">
        <v>7</v>
      </c>
      <c r="AF22" s="351">
        <v>8</v>
      </c>
      <c r="AG22" s="351">
        <v>9</v>
      </c>
      <c r="AH22" s="152">
        <v>17</v>
      </c>
      <c r="AI22" s="167">
        <v>105</v>
      </c>
      <c r="AJ22" s="165">
        <v>118</v>
      </c>
      <c r="AK22" s="167">
        <v>139</v>
      </c>
      <c r="AL22" s="165">
        <v>154</v>
      </c>
      <c r="AM22" s="166">
        <v>164</v>
      </c>
      <c r="AN22" s="166">
        <v>178</v>
      </c>
      <c r="AO22" s="167">
        <v>193</v>
      </c>
      <c r="AP22" s="167">
        <v>193</v>
      </c>
      <c r="AQ22" s="167">
        <v>194</v>
      </c>
      <c r="AR22" s="167">
        <v>204</v>
      </c>
      <c r="AS22" s="152">
        <v>17</v>
      </c>
      <c r="AT22" s="231">
        <v>5</v>
      </c>
      <c r="AU22" s="231">
        <v>6</v>
      </c>
      <c r="AV22" s="231">
        <v>13</v>
      </c>
      <c r="AW22" s="231">
        <v>15</v>
      </c>
      <c r="AX22" s="232">
        <v>17</v>
      </c>
      <c r="AY22" s="232">
        <v>20</v>
      </c>
      <c r="AZ22" s="231">
        <v>21</v>
      </c>
      <c r="BA22" s="231">
        <v>23</v>
      </c>
      <c r="BB22" s="231">
        <v>24</v>
      </c>
      <c r="BC22" s="231">
        <v>24</v>
      </c>
      <c r="BD22" s="152">
        <v>17</v>
      </c>
      <c r="BE22" s="174">
        <v>5</v>
      </c>
      <c r="BF22" s="171">
        <v>4</v>
      </c>
      <c r="BG22" s="173">
        <v>3</v>
      </c>
      <c r="BH22" s="171">
        <v>6</v>
      </c>
      <c r="BI22" s="172">
        <v>5</v>
      </c>
      <c r="BJ22" s="172">
        <v>6</v>
      </c>
      <c r="BK22" s="173">
        <v>8</v>
      </c>
      <c r="BL22" s="173">
        <v>8</v>
      </c>
      <c r="BM22" s="173">
        <v>8</v>
      </c>
      <c r="BN22" s="173">
        <v>8</v>
      </c>
      <c r="BO22" s="344">
        <v>54</v>
      </c>
      <c r="BP22" s="285">
        <v>8.1</v>
      </c>
      <c r="BQ22" s="285">
        <v>8.1</v>
      </c>
      <c r="BR22" s="285">
        <v>8.1</v>
      </c>
      <c r="BS22" s="285">
        <v>8.1</v>
      </c>
      <c r="BT22" s="322">
        <v>7.7</v>
      </c>
      <c r="BU22" s="322">
        <v>7.4</v>
      </c>
      <c r="BV22" s="322">
        <v>7.2</v>
      </c>
      <c r="BW22" s="322">
        <v>7.1</v>
      </c>
      <c r="BX22" s="322">
        <v>7</v>
      </c>
      <c r="BY22" s="322">
        <v>6.9</v>
      </c>
      <c r="BZ22" s="281">
        <v>54</v>
      </c>
      <c r="CA22" s="152">
        <v>54</v>
      </c>
      <c r="CB22" s="337"/>
      <c r="CC22" s="338">
        <v>12.8</v>
      </c>
      <c r="CD22" s="339">
        <v>12.8</v>
      </c>
      <c r="CE22" s="152">
        <v>54</v>
      </c>
      <c r="CF22" s="404">
        <v>5.9</v>
      </c>
      <c r="CG22" s="404">
        <v>5.7</v>
      </c>
      <c r="CH22" s="404">
        <v>5.5</v>
      </c>
      <c r="CI22" s="392">
        <v>5.2</v>
      </c>
      <c r="CJ22" s="393">
        <v>5</v>
      </c>
      <c r="CK22" s="392">
        <v>4.8</v>
      </c>
      <c r="CL22" s="392">
        <v>4.7</v>
      </c>
      <c r="CM22" s="375">
        <v>4.5999999999999996</v>
      </c>
      <c r="CN22" s="395">
        <v>4.5</v>
      </c>
      <c r="CO22" s="395">
        <v>4.4000000000000004</v>
      </c>
    </row>
    <row r="23" spans="1:93" ht="15" x14ac:dyDescent="0.25">
      <c r="A23" s="156">
        <v>53</v>
      </c>
      <c r="B23" s="140"/>
      <c r="C23" s="140"/>
      <c r="D23" s="257" t="s">
        <v>46</v>
      </c>
      <c r="E23" s="258" t="s">
        <v>143</v>
      </c>
      <c r="F23" s="259" t="s">
        <v>28</v>
      </c>
      <c r="G23" s="259" t="s">
        <v>23</v>
      </c>
      <c r="H23" s="257" t="s">
        <v>175</v>
      </c>
      <c r="I23" s="257" t="s">
        <v>19</v>
      </c>
      <c r="J23" s="257" t="s">
        <v>141</v>
      </c>
      <c r="K23" s="257" t="s">
        <v>88</v>
      </c>
      <c r="L23" s="152">
        <v>53</v>
      </c>
      <c r="M23" s="149">
        <v>9.7999999999999972</v>
      </c>
      <c r="N23" s="149">
        <v>9.4999999999999964</v>
      </c>
      <c r="O23" s="149">
        <v>9.2999999999999972</v>
      </c>
      <c r="P23" s="149">
        <v>9.0999999999999979</v>
      </c>
      <c r="Q23" s="333">
        <v>8.8999999999999986</v>
      </c>
      <c r="R23" s="334">
        <v>8.6999999999999993</v>
      </c>
      <c r="S23" s="335" t="s">
        <v>5</v>
      </c>
      <c r="T23" s="337">
        <v>8.3000000000000007</v>
      </c>
      <c r="U23" s="149">
        <v>8.1000000000000014</v>
      </c>
      <c r="V23" s="149">
        <v>7.9000000000000012</v>
      </c>
      <c r="W23" s="152">
        <v>18</v>
      </c>
      <c r="X23" s="352">
        <v>3</v>
      </c>
      <c r="Y23" s="351">
        <v>3</v>
      </c>
      <c r="Z23" s="351">
        <v>2</v>
      </c>
      <c r="AA23" s="351">
        <v>3</v>
      </c>
      <c r="AB23" s="354">
        <v>4</v>
      </c>
      <c r="AC23" s="354">
        <v>5</v>
      </c>
      <c r="AD23" s="351">
        <v>6</v>
      </c>
      <c r="AE23" s="351">
        <v>7</v>
      </c>
      <c r="AF23" s="351">
        <v>8</v>
      </c>
      <c r="AG23" s="351">
        <v>10</v>
      </c>
      <c r="AH23" s="152">
        <v>18</v>
      </c>
      <c r="AI23" s="167">
        <v>108</v>
      </c>
      <c r="AJ23" s="165">
        <v>119</v>
      </c>
      <c r="AK23" s="167">
        <v>141</v>
      </c>
      <c r="AL23" s="165">
        <v>156</v>
      </c>
      <c r="AM23" s="166">
        <v>166</v>
      </c>
      <c r="AN23" s="166">
        <v>180</v>
      </c>
      <c r="AO23" s="167">
        <v>195</v>
      </c>
      <c r="AP23" s="167">
        <v>195</v>
      </c>
      <c r="AQ23" s="167">
        <v>196</v>
      </c>
      <c r="AR23" s="167">
        <v>206</v>
      </c>
      <c r="AS23" s="152">
        <v>18</v>
      </c>
      <c r="AT23" s="231">
        <v>6</v>
      </c>
      <c r="AU23" s="231">
        <v>9</v>
      </c>
      <c r="AV23" s="231">
        <v>14</v>
      </c>
      <c r="AW23" s="231">
        <v>17</v>
      </c>
      <c r="AX23" s="232">
        <v>18</v>
      </c>
      <c r="AY23" s="232">
        <v>22</v>
      </c>
      <c r="AZ23" s="231">
        <v>24</v>
      </c>
      <c r="BA23" s="231">
        <v>25</v>
      </c>
      <c r="BB23" s="231">
        <v>26</v>
      </c>
      <c r="BC23" s="231">
        <v>26</v>
      </c>
      <c r="BD23" s="152">
        <v>18</v>
      </c>
      <c r="BE23" s="174">
        <v>5</v>
      </c>
      <c r="BF23" s="171">
        <v>4</v>
      </c>
      <c r="BG23" s="173">
        <v>4</v>
      </c>
      <c r="BH23" s="171">
        <v>8</v>
      </c>
      <c r="BI23" s="172">
        <v>6</v>
      </c>
      <c r="BJ23" s="172">
        <v>7</v>
      </c>
      <c r="BK23" s="173">
        <v>9</v>
      </c>
      <c r="BL23" s="173">
        <v>9</v>
      </c>
      <c r="BM23" s="173">
        <v>9</v>
      </c>
      <c r="BN23" s="173">
        <v>9</v>
      </c>
      <c r="BO23" s="344">
        <v>53</v>
      </c>
      <c r="BP23" s="285">
        <v>8.1</v>
      </c>
      <c r="BQ23" s="285">
        <v>8.1</v>
      </c>
      <c r="BR23" s="285">
        <v>8.1</v>
      </c>
      <c r="BS23" s="285">
        <v>8.1</v>
      </c>
      <c r="BT23" s="322">
        <v>7.7</v>
      </c>
      <c r="BU23" s="322" t="s">
        <v>5</v>
      </c>
      <c r="BV23" s="322">
        <v>7.2</v>
      </c>
      <c r="BW23" s="322">
        <v>7.1</v>
      </c>
      <c r="BX23" s="322">
        <v>7</v>
      </c>
      <c r="BY23" s="322">
        <v>6.9</v>
      </c>
      <c r="BZ23" s="281">
        <v>53</v>
      </c>
      <c r="CA23" s="152">
        <v>53</v>
      </c>
      <c r="CB23" s="337"/>
      <c r="CC23" s="338">
        <v>12.9</v>
      </c>
      <c r="CD23" s="339">
        <v>12.9</v>
      </c>
      <c r="CE23" s="152">
        <v>53</v>
      </c>
      <c r="CF23" s="375">
        <v>5.9</v>
      </c>
      <c r="CG23" s="375">
        <v>5.7</v>
      </c>
      <c r="CH23" s="375">
        <v>5.5</v>
      </c>
      <c r="CI23" s="392">
        <v>5.3</v>
      </c>
      <c r="CJ23" s="393">
        <v>5</v>
      </c>
      <c r="CK23" s="392">
        <v>4.9000000000000004</v>
      </c>
      <c r="CL23" s="392">
        <v>4.8</v>
      </c>
      <c r="CM23" s="404">
        <v>4.7</v>
      </c>
      <c r="CN23" s="395">
        <v>4.5999999999999996</v>
      </c>
      <c r="CO23" s="395">
        <v>4.5</v>
      </c>
    </row>
    <row r="24" spans="1:93" ht="15" x14ac:dyDescent="0.25">
      <c r="A24" s="156">
        <v>52</v>
      </c>
      <c r="B24" s="140"/>
      <c r="C24" s="140"/>
      <c r="D24" s="257" t="s">
        <v>47</v>
      </c>
      <c r="E24" s="258" t="s">
        <v>107</v>
      </c>
      <c r="F24" s="259" t="s">
        <v>29</v>
      </c>
      <c r="G24" s="259" t="s">
        <v>24</v>
      </c>
      <c r="H24" s="257" t="s">
        <v>105</v>
      </c>
      <c r="I24" s="257" t="s">
        <v>92</v>
      </c>
      <c r="J24" s="257" t="s">
        <v>90</v>
      </c>
      <c r="K24" s="257" t="s">
        <v>89</v>
      </c>
      <c r="L24" s="152">
        <v>52</v>
      </c>
      <c r="M24" s="149">
        <v>9.7999999999999972</v>
      </c>
      <c r="N24" s="149">
        <v>9.4999999999999964</v>
      </c>
      <c r="O24" s="149">
        <v>9.2999999999999972</v>
      </c>
      <c r="P24" s="149">
        <v>9.0999999999999979</v>
      </c>
      <c r="Q24" s="333">
        <v>8.8999999999999986</v>
      </c>
      <c r="R24" s="334">
        <v>8.6999999999999993</v>
      </c>
      <c r="S24" s="335">
        <v>8.5</v>
      </c>
      <c r="T24" s="337">
        <v>8.3000000000000007</v>
      </c>
      <c r="U24" s="149">
        <v>8.1000000000000014</v>
      </c>
      <c r="V24" s="149">
        <v>7.9000000000000012</v>
      </c>
      <c r="W24" s="152">
        <v>19</v>
      </c>
      <c r="X24" s="352">
        <v>3</v>
      </c>
      <c r="Y24" s="351">
        <v>4</v>
      </c>
      <c r="Z24" s="351">
        <v>2</v>
      </c>
      <c r="AA24" s="351">
        <v>3</v>
      </c>
      <c r="AB24" s="354">
        <v>4</v>
      </c>
      <c r="AC24" s="354">
        <v>6</v>
      </c>
      <c r="AD24" s="351">
        <v>7</v>
      </c>
      <c r="AE24" s="351">
        <v>7</v>
      </c>
      <c r="AF24" s="351">
        <v>9</v>
      </c>
      <c r="AG24" s="351">
        <v>10</v>
      </c>
      <c r="AH24" s="152">
        <v>19</v>
      </c>
      <c r="AI24" s="167">
        <v>111</v>
      </c>
      <c r="AJ24" s="165">
        <v>120</v>
      </c>
      <c r="AK24" s="167">
        <v>143</v>
      </c>
      <c r="AL24" s="165">
        <v>158</v>
      </c>
      <c r="AM24" s="166">
        <v>168</v>
      </c>
      <c r="AN24" s="166">
        <v>182</v>
      </c>
      <c r="AO24" s="167">
        <v>197</v>
      </c>
      <c r="AP24" s="167">
        <v>197</v>
      </c>
      <c r="AQ24" s="167">
        <v>198</v>
      </c>
      <c r="AR24" s="167">
        <v>208</v>
      </c>
      <c r="AS24" s="152">
        <v>19</v>
      </c>
      <c r="AT24" s="231">
        <v>6</v>
      </c>
      <c r="AU24" s="231">
        <v>8</v>
      </c>
      <c r="AV24" s="231">
        <v>14</v>
      </c>
      <c r="AW24" s="231">
        <v>16</v>
      </c>
      <c r="AX24" s="232">
        <v>18</v>
      </c>
      <c r="AY24" s="232">
        <v>22</v>
      </c>
      <c r="AZ24" s="231">
        <v>23</v>
      </c>
      <c r="BA24" s="231">
        <v>25</v>
      </c>
      <c r="BB24" s="231">
        <v>26</v>
      </c>
      <c r="BC24" s="231">
        <v>26</v>
      </c>
      <c r="BD24" s="152">
        <v>19</v>
      </c>
      <c r="BE24" s="174">
        <v>5</v>
      </c>
      <c r="BF24" s="171">
        <v>4</v>
      </c>
      <c r="BG24" s="173">
        <v>4</v>
      </c>
      <c r="BH24" s="171">
        <v>7</v>
      </c>
      <c r="BI24" s="172">
        <v>6</v>
      </c>
      <c r="BJ24" s="172">
        <v>7</v>
      </c>
      <c r="BK24" s="173">
        <v>9</v>
      </c>
      <c r="BL24" s="173">
        <v>9</v>
      </c>
      <c r="BM24" s="173">
        <v>9</v>
      </c>
      <c r="BN24" s="173">
        <v>9</v>
      </c>
      <c r="BO24" s="344">
        <v>52</v>
      </c>
      <c r="BP24" s="285" t="s">
        <v>5</v>
      </c>
      <c r="BQ24" s="285" t="s">
        <v>5</v>
      </c>
      <c r="BR24" s="285" t="s">
        <v>5</v>
      </c>
      <c r="BS24" s="285" t="s">
        <v>5</v>
      </c>
      <c r="BT24" s="322" t="s">
        <v>5</v>
      </c>
      <c r="BU24" s="322" t="s">
        <v>5</v>
      </c>
      <c r="BV24" s="322">
        <v>7.3</v>
      </c>
      <c r="BW24" s="322">
        <v>7.2</v>
      </c>
      <c r="BX24" s="322">
        <v>7.1</v>
      </c>
      <c r="BY24" s="322">
        <v>7</v>
      </c>
      <c r="BZ24" s="281">
        <v>52</v>
      </c>
      <c r="CA24" s="152">
        <v>52</v>
      </c>
      <c r="CB24" s="337"/>
      <c r="CC24" s="338">
        <v>13</v>
      </c>
      <c r="CD24" s="339">
        <v>12.9</v>
      </c>
      <c r="CE24" s="152">
        <v>52</v>
      </c>
      <c r="CF24" s="404">
        <v>6</v>
      </c>
      <c r="CG24" s="404">
        <v>5.8</v>
      </c>
      <c r="CH24" s="404">
        <v>5.6</v>
      </c>
      <c r="CI24" s="392">
        <v>5.3</v>
      </c>
      <c r="CJ24" s="393">
        <v>5.0999999999999996</v>
      </c>
      <c r="CK24" s="392">
        <v>4.9000000000000004</v>
      </c>
      <c r="CL24" s="392">
        <v>4.8</v>
      </c>
      <c r="CM24" s="404">
        <v>4.7</v>
      </c>
      <c r="CN24" s="395">
        <v>4.5999999999999996</v>
      </c>
      <c r="CO24" s="395">
        <v>4.5</v>
      </c>
    </row>
    <row r="25" spans="1:93" ht="15.75" thickBot="1" x14ac:dyDescent="0.3">
      <c r="A25" s="157">
        <v>51</v>
      </c>
      <c r="B25" s="183"/>
      <c r="C25" s="183"/>
      <c r="D25" s="260" t="s">
        <v>48</v>
      </c>
      <c r="E25" s="261" t="s">
        <v>144</v>
      </c>
      <c r="F25" s="262" t="s">
        <v>30</v>
      </c>
      <c r="G25" s="262" t="s">
        <v>25</v>
      </c>
      <c r="H25" s="260" t="s">
        <v>176</v>
      </c>
      <c r="I25" s="260" t="s">
        <v>93</v>
      </c>
      <c r="J25" s="260" t="s">
        <v>18</v>
      </c>
      <c r="K25" s="260" t="s">
        <v>17</v>
      </c>
      <c r="L25" s="153">
        <v>51</v>
      </c>
      <c r="M25" s="184">
        <v>9.8999999999999986</v>
      </c>
      <c r="N25" s="184">
        <v>9.5999999999999979</v>
      </c>
      <c r="O25" s="184">
        <v>9.3999999999999986</v>
      </c>
      <c r="P25" s="184">
        <v>9.1999999999999993</v>
      </c>
      <c r="Q25" s="333">
        <v>9</v>
      </c>
      <c r="R25" s="334">
        <v>8.8000000000000007</v>
      </c>
      <c r="S25" s="335" t="s">
        <v>5</v>
      </c>
      <c r="T25" s="337">
        <v>8.4</v>
      </c>
      <c r="U25" s="184">
        <v>8.2000000000000011</v>
      </c>
      <c r="V25" s="184">
        <v>8.0000000000000018</v>
      </c>
      <c r="W25" s="153">
        <v>20</v>
      </c>
      <c r="X25" s="352">
        <v>3</v>
      </c>
      <c r="Y25" s="351">
        <v>4</v>
      </c>
      <c r="Z25" s="351">
        <v>2</v>
      </c>
      <c r="AA25" s="351">
        <v>3</v>
      </c>
      <c r="AB25" s="354">
        <v>5</v>
      </c>
      <c r="AC25" s="354">
        <v>6</v>
      </c>
      <c r="AD25" s="351">
        <v>7</v>
      </c>
      <c r="AE25" s="351">
        <v>8</v>
      </c>
      <c r="AF25" s="351">
        <v>9</v>
      </c>
      <c r="AG25" s="351">
        <v>10</v>
      </c>
      <c r="AH25" s="153">
        <v>20</v>
      </c>
      <c r="AI25" s="167">
        <v>114</v>
      </c>
      <c r="AJ25" s="165" t="s">
        <v>208</v>
      </c>
      <c r="AK25" s="167">
        <v>145</v>
      </c>
      <c r="AL25" s="165">
        <v>160</v>
      </c>
      <c r="AM25" s="166">
        <v>170</v>
      </c>
      <c r="AN25" s="166">
        <v>184</v>
      </c>
      <c r="AO25" s="167">
        <v>199</v>
      </c>
      <c r="AP25" s="167">
        <v>199</v>
      </c>
      <c r="AQ25" s="167">
        <v>200</v>
      </c>
      <c r="AR25" s="167">
        <v>210</v>
      </c>
      <c r="AS25" s="153">
        <v>20</v>
      </c>
      <c r="AT25" s="231">
        <v>6</v>
      </c>
      <c r="AU25" s="231">
        <v>8</v>
      </c>
      <c r="AV25" s="231">
        <v>15</v>
      </c>
      <c r="AW25" s="231">
        <v>18</v>
      </c>
      <c r="AX25" s="232">
        <v>19</v>
      </c>
      <c r="AY25" s="232">
        <v>23</v>
      </c>
      <c r="AZ25" s="231">
        <v>25</v>
      </c>
      <c r="BA25" s="231">
        <v>26</v>
      </c>
      <c r="BB25" s="231">
        <v>27</v>
      </c>
      <c r="BC25" s="231">
        <v>27</v>
      </c>
      <c r="BD25" s="153">
        <v>20</v>
      </c>
      <c r="BE25" s="174">
        <v>5</v>
      </c>
      <c r="BF25" s="171">
        <v>4</v>
      </c>
      <c r="BG25" s="173">
        <v>5</v>
      </c>
      <c r="BH25" s="171">
        <v>8</v>
      </c>
      <c r="BI25" s="172">
        <v>7</v>
      </c>
      <c r="BJ25" s="172">
        <v>8</v>
      </c>
      <c r="BK25" s="173">
        <v>10</v>
      </c>
      <c r="BL25" s="173">
        <v>10</v>
      </c>
      <c r="BM25" s="173">
        <v>10</v>
      </c>
      <c r="BN25" s="173">
        <v>10</v>
      </c>
      <c r="BO25" s="347">
        <v>51</v>
      </c>
      <c r="BP25" s="285" t="s">
        <v>5</v>
      </c>
      <c r="BQ25" s="285" t="s">
        <v>5</v>
      </c>
      <c r="BR25" s="285" t="s">
        <v>5</v>
      </c>
      <c r="BS25" s="285" t="s">
        <v>5</v>
      </c>
      <c r="BT25" s="322" t="s">
        <v>5</v>
      </c>
      <c r="BU25" s="322">
        <v>7.5</v>
      </c>
      <c r="BV25" s="322">
        <v>7.3</v>
      </c>
      <c r="BW25" s="322">
        <v>7.2</v>
      </c>
      <c r="BX25" s="322">
        <v>7.1</v>
      </c>
      <c r="BY25" s="322">
        <v>7</v>
      </c>
      <c r="BZ25" s="283">
        <v>51</v>
      </c>
      <c r="CA25" s="153">
        <v>51</v>
      </c>
      <c r="CB25" s="337"/>
      <c r="CC25" s="338">
        <v>13.1</v>
      </c>
      <c r="CD25" s="339">
        <v>13</v>
      </c>
      <c r="CE25" s="153">
        <v>51</v>
      </c>
      <c r="CF25" s="404">
        <v>6</v>
      </c>
      <c r="CG25" s="404">
        <v>5.8</v>
      </c>
      <c r="CH25" s="404">
        <v>5.6</v>
      </c>
      <c r="CI25" s="392">
        <v>5.3</v>
      </c>
      <c r="CJ25" s="393">
        <v>5.0999999999999996</v>
      </c>
      <c r="CK25" s="392">
        <v>4.9000000000000004</v>
      </c>
      <c r="CL25" s="392">
        <v>4.8</v>
      </c>
      <c r="CM25" s="404">
        <v>4.7</v>
      </c>
      <c r="CN25" s="395">
        <v>4.5999999999999996</v>
      </c>
      <c r="CO25" s="395">
        <v>4.5</v>
      </c>
    </row>
    <row r="26" spans="1:93" ht="15" x14ac:dyDescent="0.25">
      <c r="A26" s="155">
        <v>50</v>
      </c>
      <c r="B26" s="185">
        <v>4.05</v>
      </c>
      <c r="C26" s="181">
        <v>4</v>
      </c>
      <c r="D26" s="263" t="s">
        <v>49</v>
      </c>
      <c r="E26" s="264" t="s">
        <v>145</v>
      </c>
      <c r="F26" s="265" t="s">
        <v>31</v>
      </c>
      <c r="G26" s="265" t="s">
        <v>26</v>
      </c>
      <c r="H26" s="263" t="s">
        <v>177</v>
      </c>
      <c r="I26" s="263" t="s">
        <v>186</v>
      </c>
      <c r="J26" s="263" t="s">
        <v>91</v>
      </c>
      <c r="K26" s="263" t="s">
        <v>90</v>
      </c>
      <c r="L26" s="151">
        <v>50</v>
      </c>
      <c r="M26" s="182">
        <v>9.8999999999999986</v>
      </c>
      <c r="N26" s="182">
        <v>9.5999999999999979</v>
      </c>
      <c r="O26" s="182">
        <v>9.3999999999999986</v>
      </c>
      <c r="P26" s="182">
        <v>9.1999999999999993</v>
      </c>
      <c r="Q26" s="333">
        <v>9</v>
      </c>
      <c r="R26" s="334">
        <v>8.8000000000000007</v>
      </c>
      <c r="S26" s="335">
        <v>8.6</v>
      </c>
      <c r="T26" s="337">
        <v>8.4</v>
      </c>
      <c r="U26" s="182">
        <v>8.2000000000000011</v>
      </c>
      <c r="V26" s="182">
        <v>8.0000000000000018</v>
      </c>
      <c r="W26" s="151">
        <v>21</v>
      </c>
      <c r="X26" s="352">
        <v>4</v>
      </c>
      <c r="Y26" s="351">
        <v>4</v>
      </c>
      <c r="Z26" s="351">
        <v>2</v>
      </c>
      <c r="AA26" s="351">
        <v>3</v>
      </c>
      <c r="AB26" s="354">
        <v>5</v>
      </c>
      <c r="AC26" s="354">
        <v>6</v>
      </c>
      <c r="AD26" s="351">
        <v>7</v>
      </c>
      <c r="AE26" s="351">
        <v>8</v>
      </c>
      <c r="AF26" s="351">
        <v>9</v>
      </c>
      <c r="AG26" s="351">
        <v>10</v>
      </c>
      <c r="AH26" s="151">
        <v>21</v>
      </c>
      <c r="AI26" s="167">
        <v>115</v>
      </c>
      <c r="AJ26" s="165">
        <v>122</v>
      </c>
      <c r="AK26" s="167">
        <v>147</v>
      </c>
      <c r="AL26" s="165">
        <v>162</v>
      </c>
      <c r="AM26" s="166">
        <v>172</v>
      </c>
      <c r="AN26" s="166">
        <v>186</v>
      </c>
      <c r="AO26" s="167">
        <v>201</v>
      </c>
      <c r="AP26" s="167">
        <v>201</v>
      </c>
      <c r="AQ26" s="167">
        <v>202</v>
      </c>
      <c r="AR26" s="167">
        <v>212</v>
      </c>
      <c r="AS26" s="151">
        <v>21</v>
      </c>
      <c r="AT26" s="231">
        <v>7</v>
      </c>
      <c r="AU26" s="231">
        <v>10</v>
      </c>
      <c r="AV26" s="231">
        <v>15</v>
      </c>
      <c r="AW26" s="231">
        <v>17</v>
      </c>
      <c r="AX26" s="232">
        <v>19</v>
      </c>
      <c r="AY26" s="232">
        <v>23</v>
      </c>
      <c r="AZ26" s="231">
        <v>25</v>
      </c>
      <c r="BA26" s="231">
        <v>26</v>
      </c>
      <c r="BB26" s="231">
        <v>27</v>
      </c>
      <c r="BC26" s="231">
        <v>27</v>
      </c>
      <c r="BD26" s="151">
        <v>21</v>
      </c>
      <c r="BE26" s="174">
        <v>6</v>
      </c>
      <c r="BF26" s="171">
        <v>5</v>
      </c>
      <c r="BG26" s="173">
        <v>5</v>
      </c>
      <c r="BH26" s="171">
        <v>8</v>
      </c>
      <c r="BI26" s="172">
        <v>7</v>
      </c>
      <c r="BJ26" s="172">
        <v>8</v>
      </c>
      <c r="BK26" s="173">
        <v>10</v>
      </c>
      <c r="BL26" s="173">
        <v>10</v>
      </c>
      <c r="BM26" s="173">
        <v>10</v>
      </c>
      <c r="BN26" s="173">
        <v>10</v>
      </c>
      <c r="BO26" s="348">
        <v>50</v>
      </c>
      <c r="BP26" s="285">
        <v>8.1999999999999993</v>
      </c>
      <c r="BQ26" s="285">
        <v>8.1999999999999993</v>
      </c>
      <c r="BR26" s="285">
        <v>8.1999999999999993</v>
      </c>
      <c r="BS26" s="285">
        <v>8.1999999999999993</v>
      </c>
      <c r="BT26" s="322">
        <v>7.8</v>
      </c>
      <c r="BU26" s="322" t="s">
        <v>5</v>
      </c>
      <c r="BV26" s="322">
        <v>7.3</v>
      </c>
      <c r="BW26" s="322">
        <v>7.2</v>
      </c>
      <c r="BX26" s="322">
        <v>7.1</v>
      </c>
      <c r="BY26" s="322">
        <v>7</v>
      </c>
      <c r="BZ26" s="284">
        <v>50</v>
      </c>
      <c r="CA26" s="151">
        <v>50</v>
      </c>
      <c r="CB26" s="337"/>
      <c r="CC26" s="338">
        <v>13.2</v>
      </c>
      <c r="CD26" s="339">
        <v>13</v>
      </c>
      <c r="CE26" s="151">
        <v>50</v>
      </c>
      <c r="CF26" s="375">
        <v>6</v>
      </c>
      <c r="CG26" s="375">
        <v>5.8</v>
      </c>
      <c r="CH26" s="375">
        <v>5.6</v>
      </c>
      <c r="CI26" s="392">
        <v>5.3</v>
      </c>
      <c r="CJ26" s="393">
        <v>5.0999999999999996</v>
      </c>
      <c r="CK26" s="392">
        <v>4.9000000000000004</v>
      </c>
      <c r="CL26" s="392">
        <v>4.8</v>
      </c>
      <c r="CM26" s="375">
        <v>4.7</v>
      </c>
      <c r="CN26" s="395">
        <v>4.5999999999999996</v>
      </c>
      <c r="CO26" s="395">
        <v>4.5</v>
      </c>
    </row>
    <row r="27" spans="1:93" ht="15" x14ac:dyDescent="0.25">
      <c r="A27" s="156">
        <v>49</v>
      </c>
      <c r="B27" s="141">
        <v>4.08</v>
      </c>
      <c r="C27" s="140">
        <v>4.03</v>
      </c>
      <c r="D27" s="257" t="s">
        <v>109</v>
      </c>
      <c r="E27" s="258" t="s">
        <v>42</v>
      </c>
      <c r="F27" s="259" t="s">
        <v>32</v>
      </c>
      <c r="G27" s="259" t="s">
        <v>94</v>
      </c>
      <c r="H27" s="257" t="s">
        <v>178</v>
      </c>
      <c r="I27" s="257" t="s">
        <v>105</v>
      </c>
      <c r="J27" s="257" t="s">
        <v>196</v>
      </c>
      <c r="K27" s="257" t="s">
        <v>203</v>
      </c>
      <c r="L27" s="152">
        <v>49</v>
      </c>
      <c r="M27" s="149">
        <v>9.9999999999999982</v>
      </c>
      <c r="N27" s="149">
        <v>9.6999999999999975</v>
      </c>
      <c r="O27" s="149">
        <v>9.4999999999999982</v>
      </c>
      <c r="P27" s="149">
        <v>9.2999999999999989</v>
      </c>
      <c r="Q27" s="333">
        <v>9.1</v>
      </c>
      <c r="R27" s="334">
        <v>8.9</v>
      </c>
      <c r="S27" s="335" t="s">
        <v>5</v>
      </c>
      <c r="T27" s="337">
        <v>8.5</v>
      </c>
      <c r="U27" s="149">
        <v>8.3000000000000007</v>
      </c>
      <c r="V27" s="149">
        <v>8.1000000000000014</v>
      </c>
      <c r="W27" s="152">
        <v>22</v>
      </c>
      <c r="X27" s="352">
        <v>4</v>
      </c>
      <c r="Y27" s="351">
        <v>4</v>
      </c>
      <c r="Z27" s="351">
        <v>2</v>
      </c>
      <c r="AA27" s="351">
        <v>3</v>
      </c>
      <c r="AB27" s="354">
        <v>5</v>
      </c>
      <c r="AC27" s="354">
        <v>7</v>
      </c>
      <c r="AD27" s="351">
        <v>8</v>
      </c>
      <c r="AE27" s="351">
        <v>8</v>
      </c>
      <c r="AF27" s="351">
        <v>10</v>
      </c>
      <c r="AG27" s="351">
        <v>11</v>
      </c>
      <c r="AH27" s="152">
        <v>22</v>
      </c>
      <c r="AI27" s="167">
        <v>116</v>
      </c>
      <c r="AJ27" s="165" t="s">
        <v>207</v>
      </c>
      <c r="AK27" s="167">
        <v>149</v>
      </c>
      <c r="AL27" s="165">
        <v>164</v>
      </c>
      <c r="AM27" s="166">
        <v>174</v>
      </c>
      <c r="AN27" s="166">
        <v>188</v>
      </c>
      <c r="AO27" s="167">
        <v>203</v>
      </c>
      <c r="AP27" s="167">
        <v>203</v>
      </c>
      <c r="AQ27" s="167">
        <v>204</v>
      </c>
      <c r="AR27" s="167">
        <v>214</v>
      </c>
      <c r="AS27" s="152">
        <v>22</v>
      </c>
      <c r="AT27" s="231">
        <v>7</v>
      </c>
      <c r="AU27" s="231">
        <v>10</v>
      </c>
      <c r="AV27" s="231">
        <v>16</v>
      </c>
      <c r="AW27" s="231">
        <v>19</v>
      </c>
      <c r="AX27" s="232">
        <v>20</v>
      </c>
      <c r="AY27" s="232">
        <v>24</v>
      </c>
      <c r="AZ27" s="231">
        <v>26</v>
      </c>
      <c r="BA27" s="231">
        <v>27</v>
      </c>
      <c r="BB27" s="231">
        <v>28</v>
      </c>
      <c r="BC27" s="231">
        <v>28</v>
      </c>
      <c r="BD27" s="152">
        <v>22</v>
      </c>
      <c r="BE27" s="174">
        <v>6</v>
      </c>
      <c r="BF27" s="171">
        <v>5</v>
      </c>
      <c r="BG27" s="173">
        <v>6</v>
      </c>
      <c r="BH27" s="171">
        <v>9</v>
      </c>
      <c r="BI27" s="172">
        <v>8</v>
      </c>
      <c r="BJ27" s="172">
        <v>9</v>
      </c>
      <c r="BK27" s="173">
        <v>11</v>
      </c>
      <c r="BL27" s="173">
        <v>11</v>
      </c>
      <c r="BM27" s="173">
        <v>11</v>
      </c>
      <c r="BN27" s="173">
        <v>11</v>
      </c>
      <c r="BO27" s="344">
        <v>49</v>
      </c>
      <c r="BP27" s="285">
        <v>8.3000000000000007</v>
      </c>
      <c r="BQ27" s="285">
        <v>8.3000000000000007</v>
      </c>
      <c r="BR27" s="285">
        <v>8.3000000000000007</v>
      </c>
      <c r="BS27" s="285">
        <v>8.3000000000000007</v>
      </c>
      <c r="BT27" s="322">
        <v>7.9</v>
      </c>
      <c r="BU27" s="322" t="s">
        <v>5</v>
      </c>
      <c r="BV27" s="322">
        <v>7.4</v>
      </c>
      <c r="BW27" s="322">
        <v>7.3</v>
      </c>
      <c r="BX27" s="322">
        <v>7.2</v>
      </c>
      <c r="BY27" s="322">
        <v>7.1</v>
      </c>
      <c r="BZ27" s="281">
        <v>49</v>
      </c>
      <c r="CA27" s="152">
        <v>49</v>
      </c>
      <c r="CB27" s="337"/>
      <c r="CC27" s="338">
        <v>13.3</v>
      </c>
      <c r="CD27" s="339">
        <v>13.1</v>
      </c>
      <c r="CE27" s="152">
        <v>49</v>
      </c>
      <c r="CF27" s="404">
        <v>6.1</v>
      </c>
      <c r="CG27" s="404">
        <v>5.9</v>
      </c>
      <c r="CH27" s="404">
        <v>5.7</v>
      </c>
      <c r="CI27" s="392">
        <v>5.4</v>
      </c>
      <c r="CJ27" s="393">
        <v>5.2</v>
      </c>
      <c r="CK27" s="392">
        <v>5</v>
      </c>
      <c r="CL27" s="392">
        <v>4.9000000000000004</v>
      </c>
      <c r="CM27" s="378">
        <v>4.8</v>
      </c>
      <c r="CN27" s="395">
        <v>4.7</v>
      </c>
      <c r="CO27" s="395">
        <v>4.5999999999999996</v>
      </c>
    </row>
    <row r="28" spans="1:93" ht="15" x14ac:dyDescent="0.25">
      <c r="A28" s="156">
        <v>48</v>
      </c>
      <c r="B28" s="141">
        <v>4.1100000000000003</v>
      </c>
      <c r="C28" s="140">
        <v>4.0599999999999996</v>
      </c>
      <c r="D28" s="257" t="s">
        <v>110</v>
      </c>
      <c r="E28" s="258" t="s">
        <v>108</v>
      </c>
      <c r="F28" s="259" t="s">
        <v>33</v>
      </c>
      <c r="G28" s="259" t="s">
        <v>27</v>
      </c>
      <c r="H28" s="257" t="s">
        <v>106</v>
      </c>
      <c r="I28" s="257" t="s">
        <v>22</v>
      </c>
      <c r="J28" s="257" t="s">
        <v>19</v>
      </c>
      <c r="K28" s="257" t="s">
        <v>91</v>
      </c>
      <c r="L28" s="152">
        <v>48</v>
      </c>
      <c r="M28" s="149">
        <v>9.9999999999999982</v>
      </c>
      <c r="N28" s="149">
        <v>9.6999999999999975</v>
      </c>
      <c r="O28" s="149">
        <v>9.4999999999999982</v>
      </c>
      <c r="P28" s="149">
        <v>9.2999999999999989</v>
      </c>
      <c r="Q28" s="333">
        <v>9.1</v>
      </c>
      <c r="R28" s="334">
        <v>8.9</v>
      </c>
      <c r="S28" s="335" t="s">
        <v>5</v>
      </c>
      <c r="T28" s="337">
        <v>8.5</v>
      </c>
      <c r="U28" s="149">
        <v>8.3000000000000007</v>
      </c>
      <c r="V28" s="149">
        <v>8.1000000000000014</v>
      </c>
      <c r="W28" s="152">
        <v>23</v>
      </c>
      <c r="X28" s="352">
        <v>4</v>
      </c>
      <c r="Y28" s="351">
        <v>4</v>
      </c>
      <c r="Z28" s="351">
        <v>2</v>
      </c>
      <c r="AA28" s="351">
        <v>4</v>
      </c>
      <c r="AB28" s="354">
        <v>5</v>
      </c>
      <c r="AC28" s="354">
        <v>7</v>
      </c>
      <c r="AD28" s="351">
        <v>8</v>
      </c>
      <c r="AE28" s="351">
        <v>9</v>
      </c>
      <c r="AF28" s="351">
        <v>10</v>
      </c>
      <c r="AG28" s="351">
        <v>11</v>
      </c>
      <c r="AH28" s="152">
        <v>23</v>
      </c>
      <c r="AI28" s="167">
        <v>117</v>
      </c>
      <c r="AJ28" s="165" t="s">
        <v>206</v>
      </c>
      <c r="AK28" s="167">
        <v>151</v>
      </c>
      <c r="AL28" s="165">
        <v>166</v>
      </c>
      <c r="AM28" s="166">
        <v>176</v>
      </c>
      <c r="AN28" s="166">
        <v>190</v>
      </c>
      <c r="AO28" s="167">
        <v>205</v>
      </c>
      <c r="AP28" s="167">
        <v>205</v>
      </c>
      <c r="AQ28" s="167">
        <v>206</v>
      </c>
      <c r="AR28" s="167">
        <v>216</v>
      </c>
      <c r="AS28" s="152">
        <v>23</v>
      </c>
      <c r="AT28" s="231">
        <v>7</v>
      </c>
      <c r="AU28" s="231">
        <v>9</v>
      </c>
      <c r="AV28" s="231">
        <v>16</v>
      </c>
      <c r="AW28" s="231">
        <v>18</v>
      </c>
      <c r="AX28" s="232">
        <v>20</v>
      </c>
      <c r="AY28" s="232">
        <v>24</v>
      </c>
      <c r="AZ28" s="231">
        <v>26</v>
      </c>
      <c r="BA28" s="231">
        <v>27</v>
      </c>
      <c r="BB28" s="231">
        <v>28</v>
      </c>
      <c r="BC28" s="231">
        <v>28</v>
      </c>
      <c r="BD28" s="152">
        <v>23</v>
      </c>
      <c r="BE28" s="174">
        <v>6</v>
      </c>
      <c r="BF28" s="171">
        <v>5</v>
      </c>
      <c r="BG28" s="173">
        <v>5</v>
      </c>
      <c r="BH28" s="171">
        <v>9</v>
      </c>
      <c r="BI28" s="172">
        <v>8</v>
      </c>
      <c r="BJ28" s="172">
        <v>9</v>
      </c>
      <c r="BK28" s="173">
        <v>11</v>
      </c>
      <c r="BL28" s="173">
        <v>11</v>
      </c>
      <c r="BM28" s="173">
        <v>11</v>
      </c>
      <c r="BN28" s="173">
        <v>11</v>
      </c>
      <c r="BO28" s="344">
        <v>48</v>
      </c>
      <c r="BP28" s="285">
        <v>8.3000000000000007</v>
      </c>
      <c r="BQ28" s="285">
        <v>8.3000000000000007</v>
      </c>
      <c r="BR28" s="285">
        <v>8.3000000000000007</v>
      </c>
      <c r="BS28" s="285">
        <v>8.3000000000000007</v>
      </c>
      <c r="BT28" s="322">
        <v>7.9</v>
      </c>
      <c r="BU28" s="322" t="s">
        <v>5</v>
      </c>
      <c r="BV28" s="322">
        <v>7.4</v>
      </c>
      <c r="BW28" s="322">
        <v>7.3</v>
      </c>
      <c r="BX28" s="322">
        <v>7.2</v>
      </c>
      <c r="BY28" s="322">
        <v>7.1</v>
      </c>
      <c r="BZ28" s="281">
        <v>48</v>
      </c>
      <c r="CA28" s="152">
        <v>48</v>
      </c>
      <c r="CB28" s="337"/>
      <c r="CC28" s="338">
        <v>13.3</v>
      </c>
      <c r="CD28" s="339">
        <v>13.1</v>
      </c>
      <c r="CE28" s="152">
        <v>48</v>
      </c>
      <c r="CF28" s="404">
        <v>6.1</v>
      </c>
      <c r="CG28" s="404">
        <v>5.9</v>
      </c>
      <c r="CH28" s="404">
        <v>5.7</v>
      </c>
      <c r="CI28" s="392">
        <v>5.4</v>
      </c>
      <c r="CJ28" s="393">
        <v>5.2</v>
      </c>
      <c r="CK28" s="392">
        <v>5</v>
      </c>
      <c r="CL28" s="392">
        <v>4.9000000000000004</v>
      </c>
      <c r="CM28" s="378">
        <v>4.8</v>
      </c>
      <c r="CN28" s="395">
        <v>4.7</v>
      </c>
      <c r="CO28" s="395">
        <v>4.5999999999999996</v>
      </c>
    </row>
    <row r="29" spans="1:93" ht="15" x14ac:dyDescent="0.25">
      <c r="A29" s="156">
        <v>47</v>
      </c>
      <c r="B29" s="141">
        <v>4.1399999999999997</v>
      </c>
      <c r="C29" s="140">
        <v>4.07</v>
      </c>
      <c r="D29" s="257" t="s">
        <v>111</v>
      </c>
      <c r="E29" s="258" t="s">
        <v>43</v>
      </c>
      <c r="F29" s="259" t="s">
        <v>34</v>
      </c>
      <c r="G29" s="259" t="s">
        <v>95</v>
      </c>
      <c r="H29" s="257" t="s">
        <v>25</v>
      </c>
      <c r="I29" s="257" t="s">
        <v>176</v>
      </c>
      <c r="J29" s="257" t="s">
        <v>104</v>
      </c>
      <c r="K29" s="257" t="s">
        <v>196</v>
      </c>
      <c r="L29" s="152">
        <v>47</v>
      </c>
      <c r="M29" s="149">
        <v>9.9999999999999982</v>
      </c>
      <c r="N29" s="149">
        <v>9.6999999999999975</v>
      </c>
      <c r="O29" s="149">
        <v>9.4999999999999982</v>
      </c>
      <c r="P29" s="149">
        <v>9.2999999999999989</v>
      </c>
      <c r="Q29" s="333">
        <v>9.1</v>
      </c>
      <c r="R29" s="334">
        <v>8.9</v>
      </c>
      <c r="S29" s="335">
        <v>8.6999999999999993</v>
      </c>
      <c r="T29" s="337">
        <v>8.5</v>
      </c>
      <c r="U29" s="149">
        <v>8.3000000000000007</v>
      </c>
      <c r="V29" s="149">
        <v>8.1000000000000014</v>
      </c>
      <c r="W29" s="152">
        <v>24</v>
      </c>
      <c r="X29" s="352">
        <v>4</v>
      </c>
      <c r="Y29" s="351">
        <v>5</v>
      </c>
      <c r="Z29" s="351">
        <v>3</v>
      </c>
      <c r="AA29" s="351">
        <v>4</v>
      </c>
      <c r="AB29" s="354">
        <v>6</v>
      </c>
      <c r="AC29" s="354">
        <v>7</v>
      </c>
      <c r="AD29" s="351">
        <v>8</v>
      </c>
      <c r="AE29" s="351">
        <v>9</v>
      </c>
      <c r="AF29" s="351">
        <v>10</v>
      </c>
      <c r="AG29" s="351">
        <v>11</v>
      </c>
      <c r="AH29" s="152">
        <v>24</v>
      </c>
      <c r="AI29" s="167">
        <v>118</v>
      </c>
      <c r="AJ29" s="165">
        <v>129</v>
      </c>
      <c r="AK29" s="167">
        <v>153</v>
      </c>
      <c r="AL29" s="165">
        <v>168</v>
      </c>
      <c r="AM29" s="166">
        <v>178</v>
      </c>
      <c r="AN29" s="166">
        <v>192</v>
      </c>
      <c r="AO29" s="167">
        <v>207</v>
      </c>
      <c r="AP29" s="167">
        <v>207</v>
      </c>
      <c r="AQ29" s="167">
        <v>208</v>
      </c>
      <c r="AR29" s="167">
        <v>218</v>
      </c>
      <c r="AS29" s="152">
        <v>24</v>
      </c>
      <c r="AT29" s="231">
        <v>8</v>
      </c>
      <c r="AU29" s="231">
        <v>11</v>
      </c>
      <c r="AV29" s="231">
        <v>17</v>
      </c>
      <c r="AW29" s="231">
        <v>20</v>
      </c>
      <c r="AX29" s="232">
        <v>21</v>
      </c>
      <c r="AY29" s="232">
        <v>25</v>
      </c>
      <c r="AZ29" s="231">
        <v>27</v>
      </c>
      <c r="BA29" s="231">
        <v>28</v>
      </c>
      <c r="BB29" s="231">
        <v>29</v>
      </c>
      <c r="BC29" s="231">
        <v>29</v>
      </c>
      <c r="BD29" s="152">
        <v>24</v>
      </c>
      <c r="BE29" s="174">
        <v>6</v>
      </c>
      <c r="BF29" s="171">
        <v>5</v>
      </c>
      <c r="BG29" s="173">
        <v>6</v>
      </c>
      <c r="BH29" s="171">
        <v>10</v>
      </c>
      <c r="BI29" s="172">
        <v>9</v>
      </c>
      <c r="BJ29" s="172">
        <v>10</v>
      </c>
      <c r="BK29" s="173">
        <v>12</v>
      </c>
      <c r="BL29" s="173">
        <v>12</v>
      </c>
      <c r="BM29" s="173">
        <v>12</v>
      </c>
      <c r="BN29" s="173">
        <v>12</v>
      </c>
      <c r="BO29" s="344">
        <v>47</v>
      </c>
      <c r="BP29" s="285">
        <v>8.3000000000000007</v>
      </c>
      <c r="BQ29" s="285">
        <v>8.3000000000000007</v>
      </c>
      <c r="BR29" s="285">
        <v>8.3000000000000007</v>
      </c>
      <c r="BS29" s="285">
        <v>8.3000000000000007</v>
      </c>
      <c r="BT29" s="322">
        <v>7.9</v>
      </c>
      <c r="BU29" s="322">
        <v>7.6</v>
      </c>
      <c r="BV29" s="322">
        <v>7.4</v>
      </c>
      <c r="BW29" s="322">
        <v>7.3</v>
      </c>
      <c r="BX29" s="322">
        <v>7.2</v>
      </c>
      <c r="BY29" s="322">
        <v>7.1</v>
      </c>
      <c r="BZ29" s="281">
        <v>47</v>
      </c>
      <c r="CA29" s="152">
        <v>47</v>
      </c>
      <c r="CB29" s="337"/>
      <c r="CC29" s="338">
        <v>13.4</v>
      </c>
      <c r="CD29" s="339">
        <v>13.1</v>
      </c>
      <c r="CE29" s="152">
        <v>47</v>
      </c>
      <c r="CF29" s="404">
        <v>6.1</v>
      </c>
      <c r="CG29" s="404">
        <v>5.9</v>
      </c>
      <c r="CH29" s="404">
        <v>5.7</v>
      </c>
      <c r="CI29" s="392">
        <v>5.4</v>
      </c>
      <c r="CJ29" s="393">
        <v>5.2</v>
      </c>
      <c r="CK29" s="392">
        <v>5</v>
      </c>
      <c r="CL29" s="392">
        <v>4.9000000000000004</v>
      </c>
      <c r="CM29" s="378">
        <v>4.8</v>
      </c>
      <c r="CN29" s="395">
        <v>4.7</v>
      </c>
      <c r="CO29" s="395">
        <v>4.5999999999999996</v>
      </c>
    </row>
    <row r="30" spans="1:93" ht="15" x14ac:dyDescent="0.25">
      <c r="A30" s="156">
        <v>46</v>
      </c>
      <c r="B30" s="141">
        <v>4.17</v>
      </c>
      <c r="C30" s="140">
        <v>4.08</v>
      </c>
      <c r="D30" s="257" t="s">
        <v>112</v>
      </c>
      <c r="E30" s="258" t="s">
        <v>146</v>
      </c>
      <c r="F30" s="259" t="s">
        <v>35</v>
      </c>
      <c r="G30" s="259" t="s">
        <v>28</v>
      </c>
      <c r="H30" s="257" t="s">
        <v>179</v>
      </c>
      <c r="I30" s="257" t="s">
        <v>23</v>
      </c>
      <c r="J30" s="257" t="s">
        <v>92</v>
      </c>
      <c r="K30" s="257" t="s">
        <v>19</v>
      </c>
      <c r="L30" s="152">
        <v>46</v>
      </c>
      <c r="M30" s="149">
        <v>10.099999999999998</v>
      </c>
      <c r="N30" s="149">
        <v>9.7999999999999972</v>
      </c>
      <c r="O30" s="149">
        <v>9.5999999999999979</v>
      </c>
      <c r="P30" s="149">
        <v>9.3999999999999986</v>
      </c>
      <c r="Q30" s="333">
        <v>9.1999999999999993</v>
      </c>
      <c r="R30" s="334">
        <v>9</v>
      </c>
      <c r="S30" s="335" t="s">
        <v>5</v>
      </c>
      <c r="T30" s="337">
        <v>8.6</v>
      </c>
      <c r="U30" s="149">
        <v>8.4</v>
      </c>
      <c r="V30" s="149">
        <v>8.2000000000000011</v>
      </c>
      <c r="W30" s="152">
        <v>25</v>
      </c>
      <c r="X30" s="352">
        <v>4</v>
      </c>
      <c r="Y30" s="351">
        <v>5</v>
      </c>
      <c r="Z30" s="351">
        <v>3</v>
      </c>
      <c r="AA30" s="351">
        <v>4</v>
      </c>
      <c r="AB30" s="354">
        <v>6</v>
      </c>
      <c r="AC30" s="354">
        <v>7</v>
      </c>
      <c r="AD30" s="351">
        <v>8</v>
      </c>
      <c r="AE30" s="351">
        <v>9</v>
      </c>
      <c r="AF30" s="351">
        <v>10</v>
      </c>
      <c r="AG30" s="351">
        <v>11</v>
      </c>
      <c r="AH30" s="152">
        <v>25</v>
      </c>
      <c r="AI30" s="167">
        <v>119</v>
      </c>
      <c r="AJ30" s="165">
        <v>132</v>
      </c>
      <c r="AK30" s="167">
        <v>155</v>
      </c>
      <c r="AL30" s="165">
        <v>170</v>
      </c>
      <c r="AM30" s="166">
        <v>180</v>
      </c>
      <c r="AN30" s="166">
        <v>194</v>
      </c>
      <c r="AO30" s="167">
        <v>209</v>
      </c>
      <c r="AP30" s="167">
        <v>209</v>
      </c>
      <c r="AQ30" s="167">
        <v>210</v>
      </c>
      <c r="AR30" s="167">
        <v>220</v>
      </c>
      <c r="AS30" s="152">
        <v>25</v>
      </c>
      <c r="AT30" s="231">
        <v>8</v>
      </c>
      <c r="AU30" s="231">
        <v>11</v>
      </c>
      <c r="AV30" s="231">
        <v>17</v>
      </c>
      <c r="AW30" s="231">
        <v>19</v>
      </c>
      <c r="AX30" s="232">
        <v>21</v>
      </c>
      <c r="AY30" s="232">
        <v>25</v>
      </c>
      <c r="AZ30" s="231">
        <v>27</v>
      </c>
      <c r="BA30" s="231">
        <v>28</v>
      </c>
      <c r="BB30" s="231">
        <v>29</v>
      </c>
      <c r="BC30" s="231">
        <v>29</v>
      </c>
      <c r="BD30" s="152">
        <v>25</v>
      </c>
      <c r="BE30" s="174">
        <v>7</v>
      </c>
      <c r="BF30" s="171">
        <v>6</v>
      </c>
      <c r="BG30" s="173">
        <v>6</v>
      </c>
      <c r="BH30" s="171">
        <v>9</v>
      </c>
      <c r="BI30" s="172">
        <v>9</v>
      </c>
      <c r="BJ30" s="172">
        <v>10</v>
      </c>
      <c r="BK30" s="173">
        <v>12</v>
      </c>
      <c r="BL30" s="173">
        <v>12</v>
      </c>
      <c r="BM30" s="173">
        <v>12</v>
      </c>
      <c r="BN30" s="173">
        <v>12</v>
      </c>
      <c r="BO30" s="344">
        <v>46</v>
      </c>
      <c r="BP30" s="285">
        <v>8.3000000000000007</v>
      </c>
      <c r="BQ30" s="285">
        <v>8.3000000000000007</v>
      </c>
      <c r="BR30" s="285">
        <v>8.3000000000000007</v>
      </c>
      <c r="BS30" s="285">
        <v>8.3000000000000007</v>
      </c>
      <c r="BT30" s="322">
        <v>7.9</v>
      </c>
      <c r="BU30" s="322" t="s">
        <v>5</v>
      </c>
      <c r="BV30" s="322">
        <v>7.4</v>
      </c>
      <c r="BW30" s="322">
        <v>7.3</v>
      </c>
      <c r="BX30" s="322">
        <v>7.2</v>
      </c>
      <c r="BY30" s="322">
        <v>7.1</v>
      </c>
      <c r="BZ30" s="281">
        <v>46</v>
      </c>
      <c r="CA30" s="152">
        <v>46</v>
      </c>
      <c r="CB30" s="337"/>
      <c r="CC30" s="338">
        <v>13.4</v>
      </c>
      <c r="CD30" s="339">
        <v>13.2</v>
      </c>
      <c r="CE30" s="152">
        <v>46</v>
      </c>
      <c r="CF30" s="375">
        <v>6.1</v>
      </c>
      <c r="CG30" s="375">
        <v>5.9</v>
      </c>
      <c r="CH30" s="375">
        <v>5.7</v>
      </c>
      <c r="CI30" s="392">
        <v>5.4</v>
      </c>
      <c r="CJ30" s="393">
        <v>5.2</v>
      </c>
      <c r="CK30" s="392">
        <v>5</v>
      </c>
      <c r="CL30" s="392">
        <v>4.9000000000000004</v>
      </c>
      <c r="CM30" s="378">
        <v>4.8</v>
      </c>
      <c r="CN30" s="395">
        <v>4.7</v>
      </c>
      <c r="CO30" s="395">
        <v>4.5999999999999996</v>
      </c>
    </row>
    <row r="31" spans="1:93" ht="15" x14ac:dyDescent="0.25">
      <c r="A31" s="156">
        <v>45</v>
      </c>
      <c r="B31" s="141">
        <v>4.2</v>
      </c>
      <c r="C31" s="140">
        <v>4.09</v>
      </c>
      <c r="D31" s="257" t="s">
        <v>51</v>
      </c>
      <c r="E31" s="258" t="s">
        <v>44</v>
      </c>
      <c r="F31" s="259" t="s">
        <v>36</v>
      </c>
      <c r="G31" s="259" t="s">
        <v>96</v>
      </c>
      <c r="H31" s="257" t="s">
        <v>26</v>
      </c>
      <c r="I31" s="257" t="s">
        <v>177</v>
      </c>
      <c r="J31" s="257" t="s">
        <v>20</v>
      </c>
      <c r="K31" s="257" t="s">
        <v>104</v>
      </c>
      <c r="L31" s="152">
        <v>45</v>
      </c>
      <c r="M31" s="149">
        <v>10.099999999999998</v>
      </c>
      <c r="N31" s="149">
        <v>9.7999999999999972</v>
      </c>
      <c r="O31" s="149">
        <v>9.5999999999999979</v>
      </c>
      <c r="P31" s="149">
        <v>9.3999999999999986</v>
      </c>
      <c r="Q31" s="333">
        <v>9.1999999999999993</v>
      </c>
      <c r="R31" s="334">
        <v>9</v>
      </c>
      <c r="S31" s="335" t="s">
        <v>5</v>
      </c>
      <c r="T31" s="337">
        <v>8.6</v>
      </c>
      <c r="U31" s="149">
        <v>8.4</v>
      </c>
      <c r="V31" s="149">
        <v>8.2000000000000011</v>
      </c>
      <c r="W31" s="152">
        <v>26</v>
      </c>
      <c r="X31" s="352">
        <v>4</v>
      </c>
      <c r="Y31" s="351">
        <v>5</v>
      </c>
      <c r="Z31" s="351">
        <v>3</v>
      </c>
      <c r="AA31" s="351">
        <v>4</v>
      </c>
      <c r="AB31" s="354">
        <v>6</v>
      </c>
      <c r="AC31" s="354">
        <v>8</v>
      </c>
      <c r="AD31" s="351">
        <v>9</v>
      </c>
      <c r="AE31" s="351">
        <v>9</v>
      </c>
      <c r="AF31" s="351">
        <v>11</v>
      </c>
      <c r="AG31" s="351">
        <v>12</v>
      </c>
      <c r="AH31" s="152">
        <v>26</v>
      </c>
      <c r="AI31" s="167">
        <v>120</v>
      </c>
      <c r="AJ31" s="165">
        <v>135</v>
      </c>
      <c r="AK31" s="167">
        <v>157</v>
      </c>
      <c r="AL31" s="165">
        <v>172</v>
      </c>
      <c r="AM31" s="166">
        <v>182</v>
      </c>
      <c r="AN31" s="166">
        <v>196</v>
      </c>
      <c r="AO31" s="167">
        <v>211</v>
      </c>
      <c r="AP31" s="167">
        <v>211</v>
      </c>
      <c r="AQ31" s="167">
        <v>212</v>
      </c>
      <c r="AR31" s="167">
        <v>221</v>
      </c>
      <c r="AS31" s="152">
        <v>26</v>
      </c>
      <c r="AT31" s="231">
        <v>9</v>
      </c>
      <c r="AU31" s="231">
        <v>12</v>
      </c>
      <c r="AV31" s="231">
        <v>18</v>
      </c>
      <c r="AW31" s="231">
        <v>21</v>
      </c>
      <c r="AX31" s="232">
        <v>22</v>
      </c>
      <c r="AY31" s="232">
        <v>26</v>
      </c>
      <c r="AZ31" s="231">
        <v>28</v>
      </c>
      <c r="BA31" s="231">
        <v>29</v>
      </c>
      <c r="BB31" s="231">
        <v>30</v>
      </c>
      <c r="BC31" s="231">
        <v>30</v>
      </c>
      <c r="BD31" s="152">
        <v>26</v>
      </c>
      <c r="BE31" s="174">
        <v>7</v>
      </c>
      <c r="BF31" s="171">
        <v>6</v>
      </c>
      <c r="BG31" s="173">
        <v>7</v>
      </c>
      <c r="BH31" s="171">
        <v>11</v>
      </c>
      <c r="BI31" s="172">
        <v>10</v>
      </c>
      <c r="BJ31" s="172">
        <v>11</v>
      </c>
      <c r="BK31" s="173">
        <v>13</v>
      </c>
      <c r="BL31" s="173">
        <v>13</v>
      </c>
      <c r="BM31" s="173">
        <v>13</v>
      </c>
      <c r="BN31" s="173">
        <v>13</v>
      </c>
      <c r="BO31" s="344">
        <v>45</v>
      </c>
      <c r="BP31" s="285">
        <v>8.4</v>
      </c>
      <c r="BQ31" s="285">
        <v>8.4</v>
      </c>
      <c r="BR31" s="285">
        <v>8.4</v>
      </c>
      <c r="BS31" s="285">
        <v>8.4</v>
      </c>
      <c r="BT31" s="322">
        <v>8</v>
      </c>
      <c r="BU31" s="322" t="s">
        <v>5</v>
      </c>
      <c r="BV31" s="322">
        <v>7.5</v>
      </c>
      <c r="BW31" s="322">
        <v>7.4</v>
      </c>
      <c r="BX31" s="322">
        <v>7.3</v>
      </c>
      <c r="BY31" s="322">
        <v>7.2</v>
      </c>
      <c r="BZ31" s="281">
        <v>45</v>
      </c>
      <c r="CA31" s="152">
        <v>45</v>
      </c>
      <c r="CB31" s="337"/>
      <c r="CC31" s="338">
        <v>13.5</v>
      </c>
      <c r="CD31" s="339">
        <v>13.2</v>
      </c>
      <c r="CE31" s="152">
        <v>45</v>
      </c>
      <c r="CF31" s="404">
        <v>6.2</v>
      </c>
      <c r="CG31" s="404">
        <v>6</v>
      </c>
      <c r="CH31" s="404">
        <v>5.8</v>
      </c>
      <c r="CI31" s="392">
        <v>5.4</v>
      </c>
      <c r="CJ31" s="393">
        <v>5.2</v>
      </c>
      <c r="CK31" s="392">
        <v>5</v>
      </c>
      <c r="CL31" s="392">
        <v>4.9000000000000004</v>
      </c>
      <c r="CM31" s="375">
        <v>4.8</v>
      </c>
      <c r="CN31" s="395">
        <v>4.7</v>
      </c>
      <c r="CO31" s="395">
        <v>4.5999999999999996</v>
      </c>
    </row>
    <row r="32" spans="1:93" ht="15" x14ac:dyDescent="0.25">
      <c r="A32" s="156">
        <v>44</v>
      </c>
      <c r="B32" s="141">
        <v>4.2300000000000004</v>
      </c>
      <c r="C32" s="140">
        <v>4.0999999999999996</v>
      </c>
      <c r="D32" s="257" t="s">
        <v>113</v>
      </c>
      <c r="E32" s="258" t="s">
        <v>147</v>
      </c>
      <c r="F32" s="259" t="s">
        <v>37</v>
      </c>
      <c r="G32" s="259" t="s">
        <v>29</v>
      </c>
      <c r="H32" s="257" t="s">
        <v>94</v>
      </c>
      <c r="I32" s="257" t="s">
        <v>187</v>
      </c>
      <c r="J32" s="257" t="s">
        <v>93</v>
      </c>
      <c r="K32" s="257" t="s">
        <v>92</v>
      </c>
      <c r="L32" s="152">
        <v>44</v>
      </c>
      <c r="M32" s="149">
        <v>10.099999999999998</v>
      </c>
      <c r="N32" s="149">
        <v>9.7999999999999972</v>
      </c>
      <c r="O32" s="149">
        <v>9.5999999999999979</v>
      </c>
      <c r="P32" s="149">
        <v>9.3999999999999986</v>
      </c>
      <c r="Q32" s="333">
        <v>9.1999999999999993</v>
      </c>
      <c r="R32" s="334">
        <v>9</v>
      </c>
      <c r="S32" s="335">
        <v>8.8000000000000007</v>
      </c>
      <c r="T32" s="337">
        <v>8.6</v>
      </c>
      <c r="U32" s="149">
        <v>8.4</v>
      </c>
      <c r="V32" s="149">
        <v>8.2000000000000011</v>
      </c>
      <c r="W32" s="152">
        <v>27</v>
      </c>
      <c r="X32" s="352">
        <v>5</v>
      </c>
      <c r="Y32" s="351">
        <v>5</v>
      </c>
      <c r="Z32" s="351">
        <v>3</v>
      </c>
      <c r="AA32" s="351">
        <v>4</v>
      </c>
      <c r="AB32" s="354">
        <v>6</v>
      </c>
      <c r="AC32" s="354">
        <v>8</v>
      </c>
      <c r="AD32" s="351">
        <v>9</v>
      </c>
      <c r="AE32" s="351">
        <v>10</v>
      </c>
      <c r="AF32" s="351">
        <v>11</v>
      </c>
      <c r="AG32" s="351">
        <v>12</v>
      </c>
      <c r="AH32" s="152">
        <v>27</v>
      </c>
      <c r="AI32" s="167">
        <v>123</v>
      </c>
      <c r="AJ32" s="165">
        <v>138</v>
      </c>
      <c r="AK32" s="167">
        <v>159</v>
      </c>
      <c r="AL32" s="165">
        <v>174</v>
      </c>
      <c r="AM32" s="166">
        <v>184</v>
      </c>
      <c r="AN32" s="166">
        <v>198</v>
      </c>
      <c r="AO32" s="167">
        <v>212</v>
      </c>
      <c r="AP32" s="167">
        <v>212</v>
      </c>
      <c r="AQ32" s="167">
        <v>214</v>
      </c>
      <c r="AR32" s="167">
        <v>222</v>
      </c>
      <c r="AS32" s="152">
        <v>27</v>
      </c>
      <c r="AT32" s="231">
        <v>9</v>
      </c>
      <c r="AU32" s="231">
        <v>12</v>
      </c>
      <c r="AV32" s="231">
        <v>18</v>
      </c>
      <c r="AW32" s="231">
        <v>20</v>
      </c>
      <c r="AX32" s="232">
        <v>22</v>
      </c>
      <c r="AY32" s="232">
        <v>26</v>
      </c>
      <c r="AZ32" s="231">
        <v>28</v>
      </c>
      <c r="BA32" s="231">
        <v>29</v>
      </c>
      <c r="BB32" s="231">
        <v>30</v>
      </c>
      <c r="BC32" s="231">
        <v>30</v>
      </c>
      <c r="BD32" s="152">
        <v>27</v>
      </c>
      <c r="BE32" s="174">
        <v>7</v>
      </c>
      <c r="BF32" s="171">
        <v>6</v>
      </c>
      <c r="BG32" s="173">
        <v>7</v>
      </c>
      <c r="BH32" s="171">
        <v>10</v>
      </c>
      <c r="BI32" s="172">
        <v>10</v>
      </c>
      <c r="BJ32" s="172">
        <v>11</v>
      </c>
      <c r="BK32" s="173">
        <v>13</v>
      </c>
      <c r="BL32" s="173">
        <v>13</v>
      </c>
      <c r="BM32" s="173">
        <v>13</v>
      </c>
      <c r="BN32" s="173">
        <v>13</v>
      </c>
      <c r="BO32" s="344">
        <v>44</v>
      </c>
      <c r="BP32" s="285">
        <v>8.4</v>
      </c>
      <c r="BQ32" s="285">
        <v>8.4</v>
      </c>
      <c r="BR32" s="285">
        <v>8.4</v>
      </c>
      <c r="BS32" s="285">
        <v>8.4</v>
      </c>
      <c r="BT32" s="322">
        <v>8</v>
      </c>
      <c r="BU32" s="322" t="s">
        <v>5</v>
      </c>
      <c r="BV32" s="322">
        <v>7.5</v>
      </c>
      <c r="BW32" s="322">
        <v>7.4</v>
      </c>
      <c r="BX32" s="322">
        <v>7.3</v>
      </c>
      <c r="BY32" s="322">
        <v>7.2</v>
      </c>
      <c r="BZ32" s="281">
        <v>44</v>
      </c>
      <c r="CA32" s="152">
        <v>44</v>
      </c>
      <c r="CB32" s="337"/>
      <c r="CC32" s="338">
        <v>13.5</v>
      </c>
      <c r="CD32" s="339">
        <v>13.2</v>
      </c>
      <c r="CE32" s="152">
        <v>44</v>
      </c>
      <c r="CF32" s="404">
        <v>6.2</v>
      </c>
      <c r="CG32" s="404">
        <v>6</v>
      </c>
      <c r="CH32" s="404">
        <v>5.8</v>
      </c>
      <c r="CI32" s="392">
        <v>5.5</v>
      </c>
      <c r="CJ32" s="393">
        <v>5.3</v>
      </c>
      <c r="CK32" s="392">
        <v>5.0999999999999996</v>
      </c>
      <c r="CL32" s="392">
        <v>5</v>
      </c>
      <c r="CM32" s="378">
        <v>4.9000000000000004</v>
      </c>
      <c r="CN32" s="395">
        <v>4.8</v>
      </c>
      <c r="CO32" s="395">
        <v>4.7</v>
      </c>
    </row>
    <row r="33" spans="1:93" ht="15" x14ac:dyDescent="0.25">
      <c r="A33" s="156">
        <v>43</v>
      </c>
      <c r="B33" s="141">
        <v>4.26</v>
      </c>
      <c r="C33" s="140">
        <v>4.13</v>
      </c>
      <c r="D33" s="257" t="s">
        <v>114</v>
      </c>
      <c r="E33" s="258" t="s">
        <v>99</v>
      </c>
      <c r="F33" s="259" t="s">
        <v>38</v>
      </c>
      <c r="G33" s="259" t="s">
        <v>97</v>
      </c>
      <c r="H33" s="257" t="s">
        <v>27</v>
      </c>
      <c r="I33" s="257" t="s">
        <v>106</v>
      </c>
      <c r="J33" s="257" t="s">
        <v>175</v>
      </c>
      <c r="K33" s="257" t="s">
        <v>20</v>
      </c>
      <c r="L33" s="152">
        <v>43</v>
      </c>
      <c r="M33" s="149">
        <v>10.199999999999998</v>
      </c>
      <c r="N33" s="149">
        <v>9.8999999999999968</v>
      </c>
      <c r="O33" s="149">
        <v>9.6999999999999975</v>
      </c>
      <c r="P33" s="149">
        <v>9.4999999999999982</v>
      </c>
      <c r="Q33" s="333">
        <v>9.2999999999999989</v>
      </c>
      <c r="R33" s="334">
        <v>9.1</v>
      </c>
      <c r="S33" s="335" t="s">
        <v>5</v>
      </c>
      <c r="T33" s="337">
        <v>8.6999999999999993</v>
      </c>
      <c r="U33" s="149">
        <v>8.5</v>
      </c>
      <c r="V33" s="149">
        <v>8.3000000000000007</v>
      </c>
      <c r="W33" s="152">
        <v>28</v>
      </c>
      <c r="X33" s="352">
        <v>5</v>
      </c>
      <c r="Y33" s="351">
        <v>5</v>
      </c>
      <c r="Z33" s="351">
        <v>3</v>
      </c>
      <c r="AA33" s="351">
        <v>5</v>
      </c>
      <c r="AB33" s="354">
        <v>7</v>
      </c>
      <c r="AC33" s="354">
        <v>8</v>
      </c>
      <c r="AD33" s="351">
        <v>9</v>
      </c>
      <c r="AE33" s="351">
        <v>10</v>
      </c>
      <c r="AF33" s="351">
        <v>11</v>
      </c>
      <c r="AG33" s="351">
        <v>12</v>
      </c>
      <c r="AH33" s="152">
        <v>28</v>
      </c>
      <c r="AI33" s="167">
        <v>126</v>
      </c>
      <c r="AJ33" s="165">
        <v>139</v>
      </c>
      <c r="AK33" s="167">
        <v>161</v>
      </c>
      <c r="AL33" s="165">
        <v>176</v>
      </c>
      <c r="AM33" s="166">
        <v>186</v>
      </c>
      <c r="AN33" s="166">
        <v>200</v>
      </c>
      <c r="AO33" s="167">
        <v>213</v>
      </c>
      <c r="AP33" s="167">
        <v>213</v>
      </c>
      <c r="AQ33" s="167">
        <v>216</v>
      </c>
      <c r="AR33" s="167">
        <v>223</v>
      </c>
      <c r="AS33" s="152">
        <v>28</v>
      </c>
      <c r="AT33" s="231">
        <v>10</v>
      </c>
      <c r="AU33" s="231">
        <v>13</v>
      </c>
      <c r="AV33" s="231">
        <v>19</v>
      </c>
      <c r="AW33" s="231">
        <v>22</v>
      </c>
      <c r="AX33" s="232">
        <v>23</v>
      </c>
      <c r="AY33" s="232">
        <v>27</v>
      </c>
      <c r="AZ33" s="231">
        <v>29</v>
      </c>
      <c r="BA33" s="231">
        <v>30</v>
      </c>
      <c r="BB33" s="231">
        <v>31</v>
      </c>
      <c r="BC33" s="231">
        <v>31</v>
      </c>
      <c r="BD33" s="152">
        <v>28</v>
      </c>
      <c r="BE33" s="175">
        <v>8</v>
      </c>
      <c r="BF33" s="171">
        <v>7</v>
      </c>
      <c r="BG33" s="173">
        <v>7</v>
      </c>
      <c r="BH33" s="171">
        <v>10</v>
      </c>
      <c r="BI33" s="172">
        <v>10</v>
      </c>
      <c r="BJ33" s="172">
        <v>11</v>
      </c>
      <c r="BK33" s="173">
        <v>13</v>
      </c>
      <c r="BL33" s="173">
        <v>13</v>
      </c>
      <c r="BM33" s="173">
        <v>13</v>
      </c>
      <c r="BN33" s="173">
        <v>13</v>
      </c>
      <c r="BO33" s="344">
        <v>43</v>
      </c>
      <c r="BP33" s="285">
        <v>8.4</v>
      </c>
      <c r="BQ33" s="285">
        <v>8.4</v>
      </c>
      <c r="BR33" s="285">
        <v>8.4</v>
      </c>
      <c r="BS33" s="285">
        <v>8.4</v>
      </c>
      <c r="BT33" s="322">
        <v>8</v>
      </c>
      <c r="BU33" s="322">
        <v>7.7</v>
      </c>
      <c r="BV33" s="322">
        <v>7.5</v>
      </c>
      <c r="BW33" s="322">
        <v>7.4</v>
      </c>
      <c r="BX33" s="322">
        <v>7.3</v>
      </c>
      <c r="BY33" s="322">
        <v>7.2</v>
      </c>
      <c r="BZ33" s="281">
        <v>43</v>
      </c>
      <c r="CA33" s="152">
        <v>43</v>
      </c>
      <c r="CB33" s="337"/>
      <c r="CC33" s="338">
        <v>13.6</v>
      </c>
      <c r="CD33" s="339">
        <v>13.3</v>
      </c>
      <c r="CE33" s="152">
        <v>43</v>
      </c>
      <c r="CF33" s="404">
        <v>6.2</v>
      </c>
      <c r="CG33" s="404">
        <v>6</v>
      </c>
      <c r="CH33" s="404">
        <v>5.8</v>
      </c>
      <c r="CI33" s="392">
        <v>5.5</v>
      </c>
      <c r="CJ33" s="393">
        <v>5.3</v>
      </c>
      <c r="CK33" s="392">
        <v>5.0999999999999996</v>
      </c>
      <c r="CL33" s="392">
        <v>5</v>
      </c>
      <c r="CM33" s="378">
        <v>4.9000000000000004</v>
      </c>
      <c r="CN33" s="395">
        <v>4.8</v>
      </c>
      <c r="CO33" s="395">
        <v>4.7</v>
      </c>
    </row>
    <row r="34" spans="1:93" ht="15" x14ac:dyDescent="0.25">
      <c r="A34" s="156">
        <v>42</v>
      </c>
      <c r="B34" s="141">
        <v>4.29</v>
      </c>
      <c r="C34" s="140">
        <v>4.1399999999999997</v>
      </c>
      <c r="D34" s="257" t="s">
        <v>53</v>
      </c>
      <c r="E34" s="258" t="s">
        <v>148</v>
      </c>
      <c r="F34" s="259" t="s">
        <v>39</v>
      </c>
      <c r="G34" s="259" t="s">
        <v>30</v>
      </c>
      <c r="H34" s="257" t="s">
        <v>95</v>
      </c>
      <c r="I34" s="257" t="s">
        <v>25</v>
      </c>
      <c r="J34" s="257" t="s">
        <v>21</v>
      </c>
      <c r="K34" s="257" t="s">
        <v>93</v>
      </c>
      <c r="L34" s="152">
        <v>42</v>
      </c>
      <c r="M34" s="149">
        <v>10.199999999999998</v>
      </c>
      <c r="N34" s="149">
        <v>9.8999999999999968</v>
      </c>
      <c r="O34" s="149">
        <v>9.6999999999999975</v>
      </c>
      <c r="P34" s="149">
        <v>9.4999999999999982</v>
      </c>
      <c r="Q34" s="333">
        <v>9.2999999999999989</v>
      </c>
      <c r="R34" s="334">
        <v>9.1</v>
      </c>
      <c r="S34" s="335" t="s">
        <v>5</v>
      </c>
      <c r="T34" s="337">
        <v>8.6999999999999993</v>
      </c>
      <c r="U34" s="149">
        <v>8.5</v>
      </c>
      <c r="V34" s="149">
        <v>8.3000000000000007</v>
      </c>
      <c r="W34" s="152">
        <v>29</v>
      </c>
      <c r="X34" s="352">
        <v>5</v>
      </c>
      <c r="Y34" s="351">
        <v>6</v>
      </c>
      <c r="Z34" s="351">
        <v>3</v>
      </c>
      <c r="AA34" s="351">
        <v>5</v>
      </c>
      <c r="AB34" s="354">
        <v>7</v>
      </c>
      <c r="AC34" s="354">
        <v>8</v>
      </c>
      <c r="AD34" s="351">
        <v>9</v>
      </c>
      <c r="AE34" s="351">
        <v>10</v>
      </c>
      <c r="AF34" s="351">
        <v>11</v>
      </c>
      <c r="AG34" s="351">
        <v>12</v>
      </c>
      <c r="AH34" s="152">
        <v>29</v>
      </c>
      <c r="AI34" s="167">
        <v>129</v>
      </c>
      <c r="AJ34" s="165">
        <v>140</v>
      </c>
      <c r="AK34" s="167">
        <v>163</v>
      </c>
      <c r="AL34" s="165">
        <v>178</v>
      </c>
      <c r="AM34" s="166">
        <v>188</v>
      </c>
      <c r="AN34" s="166">
        <v>202</v>
      </c>
      <c r="AO34" s="167">
        <v>214</v>
      </c>
      <c r="AP34" s="167">
        <v>214</v>
      </c>
      <c r="AQ34" s="167">
        <v>218</v>
      </c>
      <c r="AR34" s="167">
        <v>224</v>
      </c>
      <c r="AS34" s="152">
        <v>29</v>
      </c>
      <c r="AT34" s="231">
        <v>10</v>
      </c>
      <c r="AU34" s="231">
        <v>13</v>
      </c>
      <c r="AV34" s="231">
        <v>19</v>
      </c>
      <c r="AW34" s="231">
        <v>21</v>
      </c>
      <c r="AX34" s="232">
        <v>23</v>
      </c>
      <c r="AY34" s="232">
        <v>27</v>
      </c>
      <c r="AZ34" s="231">
        <v>29</v>
      </c>
      <c r="BA34" s="231">
        <v>30</v>
      </c>
      <c r="BB34" s="231">
        <v>31</v>
      </c>
      <c r="BC34" s="231">
        <v>31</v>
      </c>
      <c r="BD34" s="152">
        <v>29</v>
      </c>
      <c r="BE34" s="174">
        <v>8</v>
      </c>
      <c r="BF34" s="171">
        <v>7</v>
      </c>
      <c r="BG34" s="173">
        <v>8</v>
      </c>
      <c r="BH34" s="171">
        <v>12</v>
      </c>
      <c r="BI34" s="172">
        <v>11</v>
      </c>
      <c r="BJ34" s="172">
        <v>12</v>
      </c>
      <c r="BK34" s="173">
        <v>14</v>
      </c>
      <c r="BL34" s="173">
        <v>14</v>
      </c>
      <c r="BM34" s="173">
        <v>14</v>
      </c>
      <c r="BN34" s="173">
        <v>14</v>
      </c>
      <c r="BO34" s="344">
        <v>42</v>
      </c>
      <c r="BP34" s="285">
        <v>8.4</v>
      </c>
      <c r="BQ34" s="285">
        <v>8.4</v>
      </c>
      <c r="BR34" s="285">
        <v>8.4</v>
      </c>
      <c r="BS34" s="285">
        <v>8.4</v>
      </c>
      <c r="BT34" s="322">
        <v>8</v>
      </c>
      <c r="BU34" s="322" t="s">
        <v>5</v>
      </c>
      <c r="BV34" s="322">
        <v>7.5</v>
      </c>
      <c r="BW34" s="322">
        <v>7.4</v>
      </c>
      <c r="BX34" s="322">
        <v>7.3</v>
      </c>
      <c r="BY34" s="322">
        <v>7.2</v>
      </c>
      <c r="BZ34" s="281">
        <v>42</v>
      </c>
      <c r="CA34" s="152">
        <v>42</v>
      </c>
      <c r="CB34" s="337"/>
      <c r="CC34" s="338">
        <v>13.6</v>
      </c>
      <c r="CD34" s="339">
        <v>13.3</v>
      </c>
      <c r="CE34" s="152">
        <v>42</v>
      </c>
      <c r="CF34" s="375">
        <v>6.2</v>
      </c>
      <c r="CG34" s="375">
        <v>6</v>
      </c>
      <c r="CH34" s="375">
        <v>5.8</v>
      </c>
      <c r="CI34" s="392">
        <v>5.5</v>
      </c>
      <c r="CJ34" s="393">
        <v>5.3</v>
      </c>
      <c r="CK34" s="392">
        <v>5.0999999999999996</v>
      </c>
      <c r="CL34" s="392">
        <v>5</v>
      </c>
      <c r="CM34" s="378">
        <v>4.9000000000000004</v>
      </c>
      <c r="CN34" s="395">
        <v>4.8</v>
      </c>
      <c r="CO34" s="395">
        <v>4.7</v>
      </c>
    </row>
    <row r="35" spans="1:93" ht="15.75" thickBot="1" x14ac:dyDescent="0.3">
      <c r="A35" s="157">
        <v>41</v>
      </c>
      <c r="B35" s="186">
        <v>4.3</v>
      </c>
      <c r="C35" s="183">
        <v>4.1500000000000004</v>
      </c>
      <c r="D35" s="260" t="s">
        <v>115</v>
      </c>
      <c r="E35" s="261" t="s">
        <v>149</v>
      </c>
      <c r="F35" s="262" t="s">
        <v>40</v>
      </c>
      <c r="G35" s="262" t="s">
        <v>98</v>
      </c>
      <c r="H35" s="260" t="s">
        <v>28</v>
      </c>
      <c r="I35" s="260" t="s">
        <v>179</v>
      </c>
      <c r="J35" s="260" t="s">
        <v>105</v>
      </c>
      <c r="K35" s="260" t="s">
        <v>175</v>
      </c>
      <c r="L35" s="153">
        <v>41</v>
      </c>
      <c r="M35" s="184">
        <v>10.299999999999997</v>
      </c>
      <c r="N35" s="184">
        <v>9.9999999999999964</v>
      </c>
      <c r="O35" s="184">
        <v>9.7999999999999972</v>
      </c>
      <c r="P35" s="184">
        <v>9.5999999999999979</v>
      </c>
      <c r="Q35" s="333">
        <v>9.3999999999999986</v>
      </c>
      <c r="R35" s="334">
        <v>9.1999999999999993</v>
      </c>
      <c r="S35" s="335">
        <v>8.9</v>
      </c>
      <c r="T35" s="337">
        <v>8.6999999999999993</v>
      </c>
      <c r="U35" s="184">
        <v>8.5</v>
      </c>
      <c r="V35" s="184">
        <v>8.3000000000000007</v>
      </c>
      <c r="W35" s="153">
        <v>30</v>
      </c>
      <c r="X35" s="352">
        <v>5</v>
      </c>
      <c r="Y35" s="351">
        <v>6</v>
      </c>
      <c r="Z35" s="351">
        <v>4</v>
      </c>
      <c r="AA35" s="351">
        <v>5</v>
      </c>
      <c r="AB35" s="354">
        <v>7</v>
      </c>
      <c r="AC35" s="354">
        <v>9</v>
      </c>
      <c r="AD35" s="351">
        <v>10</v>
      </c>
      <c r="AE35" s="351">
        <v>10</v>
      </c>
      <c r="AF35" s="351">
        <v>12</v>
      </c>
      <c r="AG35" s="351">
        <v>13</v>
      </c>
      <c r="AH35" s="153">
        <v>30</v>
      </c>
      <c r="AI35" s="167">
        <v>132</v>
      </c>
      <c r="AJ35" s="165">
        <v>141</v>
      </c>
      <c r="AK35" s="167">
        <v>165</v>
      </c>
      <c r="AL35" s="165">
        <v>180</v>
      </c>
      <c r="AM35" s="166">
        <v>190</v>
      </c>
      <c r="AN35" s="166">
        <v>204</v>
      </c>
      <c r="AO35" s="167">
        <v>215</v>
      </c>
      <c r="AP35" s="167">
        <v>215</v>
      </c>
      <c r="AQ35" s="167">
        <v>220</v>
      </c>
      <c r="AR35" s="167">
        <v>225</v>
      </c>
      <c r="AS35" s="153">
        <v>30</v>
      </c>
      <c r="AT35" s="231">
        <v>11</v>
      </c>
      <c r="AU35" s="231">
        <v>14</v>
      </c>
      <c r="AV35" s="231">
        <v>20</v>
      </c>
      <c r="AW35" s="231">
        <v>23</v>
      </c>
      <c r="AX35" s="232">
        <v>24</v>
      </c>
      <c r="AY35" s="232">
        <v>28</v>
      </c>
      <c r="AZ35" s="231">
        <v>30</v>
      </c>
      <c r="BA35" s="231">
        <v>31</v>
      </c>
      <c r="BB35" s="231">
        <v>32</v>
      </c>
      <c r="BC35" s="231">
        <v>32</v>
      </c>
      <c r="BD35" s="153">
        <v>30</v>
      </c>
      <c r="BE35" s="174">
        <v>8</v>
      </c>
      <c r="BF35" s="171">
        <v>8</v>
      </c>
      <c r="BG35" s="173">
        <v>8</v>
      </c>
      <c r="BH35" s="171">
        <v>11</v>
      </c>
      <c r="BI35" s="172">
        <v>11</v>
      </c>
      <c r="BJ35" s="172">
        <v>12</v>
      </c>
      <c r="BK35" s="173">
        <v>14</v>
      </c>
      <c r="BL35" s="173">
        <v>14</v>
      </c>
      <c r="BM35" s="173">
        <v>14</v>
      </c>
      <c r="BN35" s="173">
        <v>14</v>
      </c>
      <c r="BO35" s="346">
        <v>41</v>
      </c>
      <c r="BP35" s="285">
        <v>8.5</v>
      </c>
      <c r="BQ35" s="285">
        <v>8.5</v>
      </c>
      <c r="BR35" s="285">
        <v>8.5</v>
      </c>
      <c r="BS35" s="285">
        <v>8.5</v>
      </c>
      <c r="BT35" s="322" t="s">
        <v>5</v>
      </c>
      <c r="BU35" s="322" t="s">
        <v>5</v>
      </c>
      <c r="BV35" s="322">
        <v>7.6</v>
      </c>
      <c r="BW35" s="322">
        <v>7.5</v>
      </c>
      <c r="BX35" s="322">
        <v>7.4</v>
      </c>
      <c r="BY35" s="322">
        <v>7.3</v>
      </c>
      <c r="BZ35" s="282">
        <v>41</v>
      </c>
      <c r="CA35" s="153">
        <v>41</v>
      </c>
      <c r="CB35" s="337"/>
      <c r="CC35" s="338">
        <v>13.7</v>
      </c>
      <c r="CD35" s="339">
        <v>13.3</v>
      </c>
      <c r="CE35" s="153">
        <v>41</v>
      </c>
      <c r="CF35" s="404">
        <v>6.3</v>
      </c>
      <c r="CG35" s="404">
        <v>6.1</v>
      </c>
      <c r="CH35" s="404">
        <v>5.9</v>
      </c>
      <c r="CI35" s="392">
        <v>5.5</v>
      </c>
      <c r="CJ35" s="393">
        <v>5.3</v>
      </c>
      <c r="CK35" s="392">
        <v>5.0999999999999996</v>
      </c>
      <c r="CL35" s="392">
        <v>5</v>
      </c>
      <c r="CM35" s="378">
        <v>4.9000000000000004</v>
      </c>
      <c r="CN35" s="395">
        <v>4.8</v>
      </c>
      <c r="CO35" s="395">
        <v>4.7</v>
      </c>
    </row>
    <row r="36" spans="1:93" ht="15" x14ac:dyDescent="0.25">
      <c r="A36" s="155">
        <v>40</v>
      </c>
      <c r="B36" s="185">
        <v>4.3099999999999996</v>
      </c>
      <c r="C36" s="181">
        <v>4.16</v>
      </c>
      <c r="D36" s="263" t="s">
        <v>116</v>
      </c>
      <c r="E36" s="264" t="s">
        <v>100</v>
      </c>
      <c r="F36" s="265" t="s">
        <v>41</v>
      </c>
      <c r="G36" s="265" t="s">
        <v>31</v>
      </c>
      <c r="H36" s="263" t="s">
        <v>96</v>
      </c>
      <c r="I36" s="263" t="s">
        <v>26</v>
      </c>
      <c r="J36" s="263" t="s">
        <v>22</v>
      </c>
      <c r="K36" s="263" t="s">
        <v>21</v>
      </c>
      <c r="L36" s="151">
        <v>40</v>
      </c>
      <c r="M36" s="182">
        <v>10.299999999999997</v>
      </c>
      <c r="N36" s="182">
        <v>9.9999999999999964</v>
      </c>
      <c r="O36" s="182">
        <v>9.7999999999999972</v>
      </c>
      <c r="P36" s="182">
        <v>9.5999999999999979</v>
      </c>
      <c r="Q36" s="333">
        <v>9.3999999999999986</v>
      </c>
      <c r="R36" s="334">
        <v>9.1999999999999993</v>
      </c>
      <c r="S36" s="335" t="s">
        <v>5</v>
      </c>
      <c r="T36" s="337">
        <v>8.8000000000000007</v>
      </c>
      <c r="U36" s="182">
        <v>8.6000000000000014</v>
      </c>
      <c r="V36" s="182">
        <v>8.4000000000000021</v>
      </c>
      <c r="W36" s="151">
        <v>31</v>
      </c>
      <c r="X36" s="352">
        <v>5</v>
      </c>
      <c r="Y36" s="351">
        <v>6</v>
      </c>
      <c r="Z36" s="351">
        <v>4</v>
      </c>
      <c r="AA36" s="351">
        <v>5</v>
      </c>
      <c r="AB36" s="354">
        <v>7</v>
      </c>
      <c r="AC36" s="354">
        <v>9</v>
      </c>
      <c r="AD36" s="351">
        <v>10</v>
      </c>
      <c r="AE36" s="351">
        <v>11</v>
      </c>
      <c r="AF36" s="351">
        <v>12</v>
      </c>
      <c r="AG36" s="351">
        <v>13</v>
      </c>
      <c r="AH36" s="151">
        <v>31</v>
      </c>
      <c r="AI36" s="167">
        <v>133</v>
      </c>
      <c r="AJ36" s="165">
        <v>142</v>
      </c>
      <c r="AK36" s="167">
        <v>166</v>
      </c>
      <c r="AL36" s="165">
        <v>181</v>
      </c>
      <c r="AM36" s="166">
        <v>192</v>
      </c>
      <c r="AN36" s="166">
        <v>206</v>
      </c>
      <c r="AO36" s="167">
        <v>216</v>
      </c>
      <c r="AP36" s="167">
        <v>216</v>
      </c>
      <c r="AQ36" s="167">
        <v>221</v>
      </c>
      <c r="AR36" s="167">
        <v>226</v>
      </c>
      <c r="AS36" s="151">
        <v>31</v>
      </c>
      <c r="AT36" s="231">
        <v>11</v>
      </c>
      <c r="AU36" s="231">
        <v>14</v>
      </c>
      <c r="AV36" s="231">
        <v>20</v>
      </c>
      <c r="AW36" s="231">
        <v>22</v>
      </c>
      <c r="AX36" s="232">
        <v>24</v>
      </c>
      <c r="AY36" s="232">
        <v>28</v>
      </c>
      <c r="AZ36" s="231">
        <v>30</v>
      </c>
      <c r="BA36" s="231">
        <v>31</v>
      </c>
      <c r="BB36" s="231">
        <v>32</v>
      </c>
      <c r="BC36" s="231">
        <v>32</v>
      </c>
      <c r="BD36" s="151">
        <v>31</v>
      </c>
      <c r="BE36" s="175">
        <v>9</v>
      </c>
      <c r="BF36" s="171">
        <v>8</v>
      </c>
      <c r="BG36" s="173">
        <v>8</v>
      </c>
      <c r="BH36" s="171">
        <v>11</v>
      </c>
      <c r="BI36" s="172">
        <v>11</v>
      </c>
      <c r="BJ36" s="172">
        <v>12</v>
      </c>
      <c r="BK36" s="173">
        <v>14</v>
      </c>
      <c r="BL36" s="173">
        <v>14</v>
      </c>
      <c r="BM36" s="173">
        <v>14</v>
      </c>
      <c r="BN36" s="173">
        <v>14</v>
      </c>
      <c r="BO36" s="345">
        <v>40</v>
      </c>
      <c r="BP36" s="285">
        <v>8.5</v>
      </c>
      <c r="BQ36" s="285">
        <v>8.5</v>
      </c>
      <c r="BR36" s="285">
        <v>8.5</v>
      </c>
      <c r="BS36" s="285">
        <v>8.5</v>
      </c>
      <c r="BT36" s="322" t="s">
        <v>5</v>
      </c>
      <c r="BU36" s="322" t="s">
        <v>5</v>
      </c>
      <c r="BV36" s="322">
        <v>7.6</v>
      </c>
      <c r="BW36" s="322">
        <v>7.5</v>
      </c>
      <c r="BX36" s="322">
        <v>7.4</v>
      </c>
      <c r="BY36" s="322">
        <v>7.3</v>
      </c>
      <c r="BZ36" s="280">
        <v>40</v>
      </c>
      <c r="CA36" s="151">
        <v>40</v>
      </c>
      <c r="CB36" s="337"/>
      <c r="CC36" s="338">
        <v>13.7</v>
      </c>
      <c r="CD36" s="339">
        <v>13.4</v>
      </c>
      <c r="CE36" s="151">
        <v>40</v>
      </c>
      <c r="CF36" s="404">
        <v>6.3</v>
      </c>
      <c r="CG36" s="404">
        <v>6.1</v>
      </c>
      <c r="CH36" s="404">
        <v>5.9</v>
      </c>
      <c r="CI36" s="392">
        <v>5.5</v>
      </c>
      <c r="CJ36" s="393">
        <v>5.3</v>
      </c>
      <c r="CK36" s="392">
        <v>5.0999999999999996</v>
      </c>
      <c r="CL36" s="392">
        <v>5</v>
      </c>
      <c r="CM36" s="375">
        <v>4.9000000000000004</v>
      </c>
      <c r="CN36" s="395">
        <v>4.8</v>
      </c>
      <c r="CO36" s="395">
        <v>4.7</v>
      </c>
    </row>
    <row r="37" spans="1:93" ht="15" x14ac:dyDescent="0.25">
      <c r="A37" s="156">
        <v>39</v>
      </c>
      <c r="B37" s="141">
        <v>4.32</v>
      </c>
      <c r="C37" s="140">
        <v>4.1900000000000004</v>
      </c>
      <c r="D37" s="257" t="s">
        <v>55</v>
      </c>
      <c r="E37" s="258" t="s">
        <v>109</v>
      </c>
      <c r="F37" s="259" t="s">
        <v>42</v>
      </c>
      <c r="G37" s="259" t="s">
        <v>33</v>
      </c>
      <c r="H37" s="257" t="s">
        <v>29</v>
      </c>
      <c r="I37" s="257" t="s">
        <v>94</v>
      </c>
      <c r="J37" s="257" t="s">
        <v>176</v>
      </c>
      <c r="K37" s="257" t="s">
        <v>105</v>
      </c>
      <c r="L37" s="152">
        <v>39</v>
      </c>
      <c r="M37" s="149">
        <v>10.399999999999999</v>
      </c>
      <c r="N37" s="149">
        <v>10.099999999999998</v>
      </c>
      <c r="O37" s="149">
        <v>9.8999999999999986</v>
      </c>
      <c r="P37" s="149">
        <v>9.6999999999999993</v>
      </c>
      <c r="Q37" s="333">
        <v>9.5</v>
      </c>
      <c r="R37" s="334">
        <v>9.3000000000000007</v>
      </c>
      <c r="S37" s="335" t="s">
        <v>5</v>
      </c>
      <c r="T37" s="337">
        <v>8.8000000000000007</v>
      </c>
      <c r="U37" s="149">
        <v>8.6000000000000014</v>
      </c>
      <c r="V37" s="149">
        <v>8.4000000000000021</v>
      </c>
      <c r="W37" s="152">
        <v>32</v>
      </c>
      <c r="X37" s="352">
        <v>5</v>
      </c>
      <c r="Y37" s="351">
        <v>6</v>
      </c>
      <c r="Z37" s="351">
        <v>4</v>
      </c>
      <c r="AA37" s="351">
        <v>5</v>
      </c>
      <c r="AB37" s="354">
        <v>7</v>
      </c>
      <c r="AC37" s="354">
        <v>9</v>
      </c>
      <c r="AD37" s="351">
        <v>10</v>
      </c>
      <c r="AE37" s="351">
        <v>11</v>
      </c>
      <c r="AF37" s="351">
        <v>12</v>
      </c>
      <c r="AG37" s="351">
        <v>13</v>
      </c>
      <c r="AH37" s="152">
        <v>32</v>
      </c>
      <c r="AI37" s="167">
        <v>134</v>
      </c>
      <c r="AJ37" s="165">
        <v>143</v>
      </c>
      <c r="AK37" s="167">
        <v>167</v>
      </c>
      <c r="AL37" s="165">
        <v>182</v>
      </c>
      <c r="AM37" s="166">
        <v>194</v>
      </c>
      <c r="AN37" s="166">
        <v>207</v>
      </c>
      <c r="AO37" s="167">
        <v>217</v>
      </c>
      <c r="AP37" s="167">
        <v>217</v>
      </c>
      <c r="AQ37" s="167">
        <v>222</v>
      </c>
      <c r="AR37" s="167">
        <v>227</v>
      </c>
      <c r="AS37" s="152">
        <v>32</v>
      </c>
      <c r="AT37" s="231">
        <v>12</v>
      </c>
      <c r="AU37" s="231">
        <v>15</v>
      </c>
      <c r="AV37" s="231">
        <v>21</v>
      </c>
      <c r="AW37" s="231">
        <v>24</v>
      </c>
      <c r="AX37" s="232">
        <v>26</v>
      </c>
      <c r="AY37" s="232">
        <v>30</v>
      </c>
      <c r="AZ37" s="231">
        <v>32</v>
      </c>
      <c r="BA37" s="231">
        <v>33</v>
      </c>
      <c r="BB37" s="231">
        <v>34</v>
      </c>
      <c r="BC37" s="231">
        <v>34</v>
      </c>
      <c r="BD37" s="152">
        <v>32</v>
      </c>
      <c r="BE37" s="175">
        <v>9</v>
      </c>
      <c r="BF37" s="171">
        <v>9</v>
      </c>
      <c r="BG37" s="173">
        <v>9</v>
      </c>
      <c r="BH37" s="171">
        <v>13</v>
      </c>
      <c r="BI37" s="172">
        <v>12</v>
      </c>
      <c r="BJ37" s="172">
        <v>13</v>
      </c>
      <c r="BK37" s="173">
        <v>15</v>
      </c>
      <c r="BL37" s="173">
        <v>15</v>
      </c>
      <c r="BM37" s="173">
        <v>15</v>
      </c>
      <c r="BN37" s="173">
        <v>15</v>
      </c>
      <c r="BO37" s="344">
        <v>39</v>
      </c>
      <c r="BP37" s="285">
        <v>8.5</v>
      </c>
      <c r="BQ37" s="285">
        <v>8.5</v>
      </c>
      <c r="BR37" s="285">
        <v>8.5</v>
      </c>
      <c r="BS37" s="285">
        <v>8.5</v>
      </c>
      <c r="BT37" s="322" t="s">
        <v>5</v>
      </c>
      <c r="BU37" s="322">
        <v>7.8</v>
      </c>
      <c r="BV37" s="322">
        <v>7.6</v>
      </c>
      <c r="BW37" s="322">
        <v>7.5</v>
      </c>
      <c r="BX37" s="322">
        <v>7.4</v>
      </c>
      <c r="BY37" s="322">
        <v>7.3</v>
      </c>
      <c r="BZ37" s="281">
        <v>39</v>
      </c>
      <c r="CA37" s="152">
        <v>39</v>
      </c>
      <c r="CB37" s="337"/>
      <c r="CC37" s="338">
        <v>13.8</v>
      </c>
      <c r="CD37" s="339">
        <v>13.4</v>
      </c>
      <c r="CE37" s="152">
        <v>39</v>
      </c>
      <c r="CF37" s="404">
        <v>6.3</v>
      </c>
      <c r="CG37" s="404">
        <v>6.1</v>
      </c>
      <c r="CH37" s="404">
        <v>5.9</v>
      </c>
      <c r="CI37" s="392">
        <v>2.6</v>
      </c>
      <c r="CJ37" s="393">
        <v>5.4</v>
      </c>
      <c r="CK37" s="392">
        <v>5.2</v>
      </c>
      <c r="CL37" s="392">
        <v>5.0999999999999996</v>
      </c>
      <c r="CM37" s="378">
        <v>5</v>
      </c>
      <c r="CN37" s="395">
        <v>4.9000000000000004</v>
      </c>
      <c r="CO37" s="395">
        <v>4.8</v>
      </c>
    </row>
    <row r="38" spans="1:93" ht="15" x14ac:dyDescent="0.25">
      <c r="A38" s="156">
        <v>38</v>
      </c>
      <c r="B38" s="141">
        <v>4.33</v>
      </c>
      <c r="C38" s="140">
        <v>4.22</v>
      </c>
      <c r="D38" s="257" t="s">
        <v>117</v>
      </c>
      <c r="E38" s="258" t="s">
        <v>111</v>
      </c>
      <c r="F38" s="259" t="s">
        <v>43</v>
      </c>
      <c r="G38" s="259" t="s">
        <v>35</v>
      </c>
      <c r="H38" s="257" t="s">
        <v>97</v>
      </c>
      <c r="I38" s="257" t="s">
        <v>27</v>
      </c>
      <c r="J38" s="257" t="s">
        <v>23</v>
      </c>
      <c r="K38" s="257" t="s">
        <v>22</v>
      </c>
      <c r="L38" s="152">
        <v>38</v>
      </c>
      <c r="M38" s="149">
        <v>10.399999999999999</v>
      </c>
      <c r="N38" s="149">
        <v>10.099999999999998</v>
      </c>
      <c r="O38" s="149">
        <v>9.8999999999999986</v>
      </c>
      <c r="P38" s="149">
        <v>9.6999999999999993</v>
      </c>
      <c r="Q38" s="333">
        <v>9.5</v>
      </c>
      <c r="R38" s="334">
        <v>9.3000000000000007</v>
      </c>
      <c r="S38" s="335">
        <v>9</v>
      </c>
      <c r="T38" s="337">
        <v>8.8000000000000007</v>
      </c>
      <c r="U38" s="149">
        <v>8.6000000000000014</v>
      </c>
      <c r="V38" s="149">
        <v>8.4000000000000021</v>
      </c>
      <c r="W38" s="152">
        <v>33</v>
      </c>
      <c r="X38" s="352">
        <v>6</v>
      </c>
      <c r="Y38" s="351">
        <v>6</v>
      </c>
      <c r="Z38" s="351">
        <v>4</v>
      </c>
      <c r="AA38" s="351">
        <v>6</v>
      </c>
      <c r="AB38" s="354">
        <v>8</v>
      </c>
      <c r="AC38" s="354">
        <v>9</v>
      </c>
      <c r="AD38" s="351">
        <v>10</v>
      </c>
      <c r="AE38" s="351">
        <v>11</v>
      </c>
      <c r="AF38" s="351">
        <v>12</v>
      </c>
      <c r="AG38" s="351">
        <v>13</v>
      </c>
      <c r="AH38" s="152">
        <v>33</v>
      </c>
      <c r="AI38" s="167">
        <v>135</v>
      </c>
      <c r="AJ38" s="165">
        <v>144</v>
      </c>
      <c r="AK38" s="167">
        <v>168</v>
      </c>
      <c r="AL38" s="165">
        <v>183</v>
      </c>
      <c r="AM38" s="166">
        <v>196</v>
      </c>
      <c r="AN38" s="166">
        <v>208</v>
      </c>
      <c r="AO38" s="167">
        <v>218</v>
      </c>
      <c r="AP38" s="167">
        <v>218</v>
      </c>
      <c r="AQ38" s="167">
        <v>223</v>
      </c>
      <c r="AR38" s="167">
        <v>228</v>
      </c>
      <c r="AS38" s="152">
        <v>33</v>
      </c>
      <c r="AT38" s="231">
        <v>12</v>
      </c>
      <c r="AU38" s="231">
        <v>15</v>
      </c>
      <c r="AV38" s="231">
        <v>21</v>
      </c>
      <c r="AW38" s="231">
        <v>24</v>
      </c>
      <c r="AX38" s="232">
        <v>25</v>
      </c>
      <c r="AY38" s="232">
        <v>29</v>
      </c>
      <c r="AZ38" s="231">
        <v>31</v>
      </c>
      <c r="BA38" s="231">
        <v>32</v>
      </c>
      <c r="BB38" s="231">
        <v>33</v>
      </c>
      <c r="BC38" s="231">
        <v>33</v>
      </c>
      <c r="BD38" s="152">
        <v>33</v>
      </c>
      <c r="BE38" s="174">
        <v>9</v>
      </c>
      <c r="BF38" s="171">
        <v>9</v>
      </c>
      <c r="BG38" s="173">
        <v>9</v>
      </c>
      <c r="BH38" s="171">
        <v>12</v>
      </c>
      <c r="BI38" s="172">
        <v>12</v>
      </c>
      <c r="BJ38" s="172">
        <v>13</v>
      </c>
      <c r="BK38" s="173">
        <v>15</v>
      </c>
      <c r="BL38" s="173">
        <v>15</v>
      </c>
      <c r="BM38" s="173">
        <v>15</v>
      </c>
      <c r="BN38" s="173">
        <v>15</v>
      </c>
      <c r="BO38" s="344">
        <v>38</v>
      </c>
      <c r="BP38" s="285">
        <v>8.6</v>
      </c>
      <c r="BQ38" s="285">
        <v>8.6</v>
      </c>
      <c r="BR38" s="285">
        <v>8.6</v>
      </c>
      <c r="BS38" s="285">
        <v>8.6</v>
      </c>
      <c r="BT38" s="322">
        <v>8.1</v>
      </c>
      <c r="BU38" s="322" t="s">
        <v>5</v>
      </c>
      <c r="BV38" s="322">
        <v>7.6</v>
      </c>
      <c r="BW38" s="322">
        <v>7.5</v>
      </c>
      <c r="BX38" s="322">
        <v>7.4</v>
      </c>
      <c r="BY38" s="322">
        <v>7.3</v>
      </c>
      <c r="BZ38" s="281">
        <v>38</v>
      </c>
      <c r="CA38" s="152">
        <v>38</v>
      </c>
      <c r="CB38" s="337"/>
      <c r="CC38" s="338">
        <v>13.8</v>
      </c>
      <c r="CD38" s="339">
        <v>13.4</v>
      </c>
      <c r="CE38" s="152">
        <v>38</v>
      </c>
      <c r="CF38" s="375">
        <v>6.3</v>
      </c>
      <c r="CG38" s="375">
        <v>6.1</v>
      </c>
      <c r="CH38" s="375">
        <v>5.9</v>
      </c>
      <c r="CI38" s="392">
        <v>3.6</v>
      </c>
      <c r="CJ38" s="393">
        <v>5.4</v>
      </c>
      <c r="CK38" s="392">
        <v>5.2</v>
      </c>
      <c r="CL38" s="392">
        <v>5.0999999999999996</v>
      </c>
      <c r="CM38" s="378">
        <v>5</v>
      </c>
      <c r="CN38" s="395">
        <v>4.9000000000000004</v>
      </c>
      <c r="CO38" s="395">
        <v>4.8</v>
      </c>
    </row>
    <row r="39" spans="1:93" ht="15" x14ac:dyDescent="0.25">
      <c r="A39" s="156">
        <v>37</v>
      </c>
      <c r="B39" s="141">
        <v>4.34</v>
      </c>
      <c r="C39" s="140">
        <v>4.25</v>
      </c>
      <c r="D39" s="257" t="s">
        <v>118</v>
      </c>
      <c r="E39" s="258" t="s">
        <v>51</v>
      </c>
      <c r="F39" s="259" t="s">
        <v>44</v>
      </c>
      <c r="G39" s="259" t="s">
        <v>37</v>
      </c>
      <c r="H39" s="257" t="s">
        <v>30</v>
      </c>
      <c r="I39" s="257" t="s">
        <v>95</v>
      </c>
      <c r="J39" s="257" t="s">
        <v>177</v>
      </c>
      <c r="K39" s="257" t="s">
        <v>176</v>
      </c>
      <c r="L39" s="152">
        <v>37</v>
      </c>
      <c r="M39" s="149">
        <v>10.499999999999998</v>
      </c>
      <c r="N39" s="149">
        <v>10.199999999999998</v>
      </c>
      <c r="O39" s="149">
        <v>9.9999999999999982</v>
      </c>
      <c r="P39" s="149">
        <v>9.7999999999999989</v>
      </c>
      <c r="Q39" s="333">
        <v>9.6</v>
      </c>
      <c r="R39" s="334">
        <v>9.4</v>
      </c>
      <c r="S39" s="335" t="s">
        <v>5</v>
      </c>
      <c r="T39" s="337">
        <v>8.9</v>
      </c>
      <c r="U39" s="149">
        <v>8.7000000000000011</v>
      </c>
      <c r="V39" s="149">
        <v>8.5000000000000018</v>
      </c>
      <c r="W39" s="152">
        <v>34</v>
      </c>
      <c r="X39" s="352">
        <v>6</v>
      </c>
      <c r="Y39" s="351">
        <v>7</v>
      </c>
      <c r="Z39" s="351">
        <v>4</v>
      </c>
      <c r="AA39" s="351">
        <v>6</v>
      </c>
      <c r="AB39" s="354">
        <v>8</v>
      </c>
      <c r="AC39" s="354">
        <v>9</v>
      </c>
      <c r="AD39" s="351">
        <v>10</v>
      </c>
      <c r="AE39" s="351">
        <v>11</v>
      </c>
      <c r="AF39" s="351">
        <v>12</v>
      </c>
      <c r="AG39" s="351">
        <v>13</v>
      </c>
      <c r="AH39" s="152">
        <v>34</v>
      </c>
      <c r="AI39" s="167">
        <v>136</v>
      </c>
      <c r="AJ39" s="165">
        <v>145</v>
      </c>
      <c r="AK39" s="167">
        <v>169</v>
      </c>
      <c r="AL39" s="165">
        <v>184</v>
      </c>
      <c r="AM39" s="166">
        <v>198</v>
      </c>
      <c r="AN39" s="166">
        <v>209</v>
      </c>
      <c r="AO39" s="167">
        <v>219</v>
      </c>
      <c r="AP39" s="167">
        <v>219</v>
      </c>
      <c r="AQ39" s="167">
        <v>224</v>
      </c>
      <c r="AR39" s="167">
        <v>229</v>
      </c>
      <c r="AS39" s="152">
        <v>34</v>
      </c>
      <c r="AT39" s="231">
        <v>13</v>
      </c>
      <c r="AU39" s="231">
        <v>16</v>
      </c>
      <c r="AV39" s="231">
        <v>21</v>
      </c>
      <c r="AW39" s="231">
        <v>23</v>
      </c>
      <c r="AX39" s="232">
        <v>25</v>
      </c>
      <c r="AY39" s="232">
        <v>29</v>
      </c>
      <c r="AZ39" s="231">
        <v>31</v>
      </c>
      <c r="BA39" s="231">
        <v>32</v>
      </c>
      <c r="BB39" s="231">
        <v>33</v>
      </c>
      <c r="BC39" s="231">
        <v>33</v>
      </c>
      <c r="BD39" s="152">
        <v>34</v>
      </c>
      <c r="BE39" s="174">
        <v>10</v>
      </c>
      <c r="BF39" s="171">
        <v>10</v>
      </c>
      <c r="BG39" s="173">
        <v>9</v>
      </c>
      <c r="BH39" s="171">
        <v>12</v>
      </c>
      <c r="BI39" s="172">
        <v>12</v>
      </c>
      <c r="BJ39" s="172">
        <v>13</v>
      </c>
      <c r="BK39" s="173">
        <v>15</v>
      </c>
      <c r="BL39" s="173">
        <v>15</v>
      </c>
      <c r="BM39" s="173">
        <v>15</v>
      </c>
      <c r="BN39" s="173">
        <v>15</v>
      </c>
      <c r="BO39" s="344">
        <v>37</v>
      </c>
      <c r="BP39" s="285">
        <v>8.6</v>
      </c>
      <c r="BQ39" s="285">
        <v>8.6</v>
      </c>
      <c r="BR39" s="285">
        <v>8.6</v>
      </c>
      <c r="BS39" s="285">
        <v>8.6</v>
      </c>
      <c r="BT39" s="322" t="s">
        <v>5</v>
      </c>
      <c r="BU39" s="322" t="s">
        <v>5</v>
      </c>
      <c r="BV39" s="322" t="s">
        <v>5</v>
      </c>
      <c r="BW39" s="322" t="s">
        <v>5</v>
      </c>
      <c r="BX39" s="322">
        <v>7.5</v>
      </c>
      <c r="BY39" s="322">
        <v>7.4</v>
      </c>
      <c r="BZ39" s="281">
        <v>37</v>
      </c>
      <c r="CA39" s="152">
        <v>37</v>
      </c>
      <c r="CB39" s="337"/>
      <c r="CC39" s="338">
        <v>13.9</v>
      </c>
      <c r="CD39" s="339">
        <v>13.4</v>
      </c>
      <c r="CE39" s="152">
        <v>37</v>
      </c>
      <c r="CF39" s="404">
        <v>6.4</v>
      </c>
      <c r="CG39" s="404">
        <v>6.2</v>
      </c>
      <c r="CH39" s="404">
        <v>6</v>
      </c>
      <c r="CI39" s="392">
        <v>4.5999999999999996</v>
      </c>
      <c r="CJ39" s="393">
        <v>5.4</v>
      </c>
      <c r="CK39" s="392">
        <v>5.2</v>
      </c>
      <c r="CL39" s="392">
        <v>5.0999999999999996</v>
      </c>
      <c r="CM39" s="378">
        <v>5</v>
      </c>
      <c r="CN39" s="395">
        <v>4.9000000000000004</v>
      </c>
      <c r="CO39" s="395">
        <v>4.8</v>
      </c>
    </row>
    <row r="40" spans="1:93" ht="15" x14ac:dyDescent="0.25">
      <c r="A40" s="156">
        <v>36</v>
      </c>
      <c r="B40" s="141">
        <v>4.3499999999999996</v>
      </c>
      <c r="C40" s="140">
        <v>4.28</v>
      </c>
      <c r="D40" s="257" t="s">
        <v>57</v>
      </c>
      <c r="E40" s="258" t="s">
        <v>113</v>
      </c>
      <c r="F40" s="259" t="s">
        <v>45</v>
      </c>
      <c r="G40" s="259" t="s">
        <v>38</v>
      </c>
      <c r="H40" s="257" t="s">
        <v>98</v>
      </c>
      <c r="I40" s="257" t="s">
        <v>28</v>
      </c>
      <c r="J40" s="257" t="s">
        <v>24</v>
      </c>
      <c r="K40" s="257" t="s">
        <v>23</v>
      </c>
      <c r="L40" s="152">
        <v>36</v>
      </c>
      <c r="M40" s="149">
        <v>10.499999999999998</v>
      </c>
      <c r="N40" s="149">
        <v>10.199999999999998</v>
      </c>
      <c r="O40" s="149">
        <v>9.9999999999999982</v>
      </c>
      <c r="P40" s="149">
        <v>9.7999999999999989</v>
      </c>
      <c r="Q40" s="333">
        <v>9.6</v>
      </c>
      <c r="R40" s="334">
        <v>9.4</v>
      </c>
      <c r="S40" s="335">
        <v>9.1</v>
      </c>
      <c r="T40" s="337">
        <v>8.9</v>
      </c>
      <c r="U40" s="149">
        <v>8.7000000000000011</v>
      </c>
      <c r="V40" s="149">
        <v>8.5000000000000018</v>
      </c>
      <c r="W40" s="152">
        <v>35</v>
      </c>
      <c r="X40" s="352">
        <v>6</v>
      </c>
      <c r="Y40" s="351">
        <v>7</v>
      </c>
      <c r="Z40" s="351">
        <v>4</v>
      </c>
      <c r="AA40" s="351">
        <v>6</v>
      </c>
      <c r="AB40" s="354">
        <v>8</v>
      </c>
      <c r="AC40" s="354">
        <v>10</v>
      </c>
      <c r="AD40" s="351">
        <v>11</v>
      </c>
      <c r="AE40" s="351">
        <v>11</v>
      </c>
      <c r="AF40" s="351">
        <v>13</v>
      </c>
      <c r="AG40" s="351">
        <v>14</v>
      </c>
      <c r="AH40" s="152">
        <v>35</v>
      </c>
      <c r="AI40" s="167">
        <v>137</v>
      </c>
      <c r="AJ40" s="165">
        <v>146</v>
      </c>
      <c r="AK40" s="164">
        <v>170</v>
      </c>
      <c r="AL40" s="165">
        <v>185</v>
      </c>
      <c r="AM40" s="166">
        <v>200</v>
      </c>
      <c r="AN40" s="166">
        <v>210</v>
      </c>
      <c r="AO40" s="167">
        <v>220</v>
      </c>
      <c r="AP40" s="167">
        <v>220</v>
      </c>
      <c r="AQ40" s="167">
        <v>225</v>
      </c>
      <c r="AR40" s="167">
        <v>230</v>
      </c>
      <c r="AS40" s="152">
        <v>35</v>
      </c>
      <c r="AT40" s="231">
        <v>13</v>
      </c>
      <c r="AU40" s="231">
        <v>16</v>
      </c>
      <c r="AV40" s="231">
        <v>22</v>
      </c>
      <c r="AW40" s="231">
        <v>26</v>
      </c>
      <c r="AX40" s="232">
        <v>27</v>
      </c>
      <c r="AY40" s="232">
        <v>31</v>
      </c>
      <c r="AZ40" s="231">
        <v>33</v>
      </c>
      <c r="BA40" s="231">
        <v>34</v>
      </c>
      <c r="BB40" s="231">
        <v>35</v>
      </c>
      <c r="BC40" s="231">
        <v>35</v>
      </c>
      <c r="BD40" s="152">
        <v>35</v>
      </c>
      <c r="BE40" s="175">
        <v>11</v>
      </c>
      <c r="BF40" s="171">
        <v>10</v>
      </c>
      <c r="BG40" s="170">
        <v>10</v>
      </c>
      <c r="BH40" s="171">
        <v>13</v>
      </c>
      <c r="BI40" s="172">
        <v>13</v>
      </c>
      <c r="BJ40" s="172">
        <v>14</v>
      </c>
      <c r="BK40" s="173">
        <v>16</v>
      </c>
      <c r="BL40" s="173">
        <v>16</v>
      </c>
      <c r="BM40" s="173">
        <v>16</v>
      </c>
      <c r="BN40" s="173">
        <v>16</v>
      </c>
      <c r="BO40" s="344">
        <v>36</v>
      </c>
      <c r="BP40" s="285">
        <v>8.6</v>
      </c>
      <c r="BQ40" s="285">
        <v>8.6</v>
      </c>
      <c r="BR40" s="285">
        <v>8.6</v>
      </c>
      <c r="BS40" s="285">
        <v>8.6</v>
      </c>
      <c r="BT40" s="322" t="s">
        <v>5</v>
      </c>
      <c r="BU40" s="322">
        <v>7.9</v>
      </c>
      <c r="BV40" s="322" t="s">
        <v>5</v>
      </c>
      <c r="BW40" s="322" t="s">
        <v>5</v>
      </c>
      <c r="BX40" s="322">
        <v>7.5</v>
      </c>
      <c r="BY40" s="322">
        <v>7.4</v>
      </c>
      <c r="BZ40" s="281">
        <v>36</v>
      </c>
      <c r="CA40" s="152">
        <v>36</v>
      </c>
      <c r="CB40" s="337"/>
      <c r="CC40" s="338">
        <v>14</v>
      </c>
      <c r="CD40" s="339">
        <v>13.5</v>
      </c>
      <c r="CE40" s="152">
        <v>36</v>
      </c>
      <c r="CF40" s="404">
        <v>6.4</v>
      </c>
      <c r="CG40" s="404">
        <v>6.2</v>
      </c>
      <c r="CH40" s="404">
        <v>6</v>
      </c>
      <c r="CI40" s="392">
        <v>5.6</v>
      </c>
      <c r="CJ40" s="393">
        <v>5.4</v>
      </c>
      <c r="CK40" s="392">
        <v>5.2</v>
      </c>
      <c r="CL40" s="392">
        <v>5.0999999999999996</v>
      </c>
      <c r="CM40" s="378">
        <v>5</v>
      </c>
      <c r="CN40" s="395">
        <v>4.9000000000000004</v>
      </c>
      <c r="CO40" s="395">
        <v>4.8</v>
      </c>
    </row>
    <row r="41" spans="1:93" ht="15" x14ac:dyDescent="0.25">
      <c r="A41" s="156">
        <v>35</v>
      </c>
      <c r="B41" s="141">
        <v>4.3600000000000003</v>
      </c>
      <c r="C41" s="140">
        <v>4.29</v>
      </c>
      <c r="D41" s="257" t="s">
        <v>119</v>
      </c>
      <c r="E41" s="258" t="s">
        <v>114</v>
      </c>
      <c r="F41" s="259" t="s">
        <v>46</v>
      </c>
      <c r="G41" s="259" t="s">
        <v>39</v>
      </c>
      <c r="H41" s="257" t="s">
        <v>31</v>
      </c>
      <c r="I41" s="257" t="s">
        <v>96</v>
      </c>
      <c r="J41" s="257" t="s">
        <v>106</v>
      </c>
      <c r="K41" s="257" t="s">
        <v>177</v>
      </c>
      <c r="L41" s="152">
        <v>35</v>
      </c>
      <c r="M41" s="149">
        <v>10.599999999999998</v>
      </c>
      <c r="N41" s="149">
        <v>10.299999999999997</v>
      </c>
      <c r="O41" s="149">
        <v>10.099999999999998</v>
      </c>
      <c r="P41" s="149">
        <v>9.8999999999999986</v>
      </c>
      <c r="Q41" s="333">
        <v>9.6999999999999993</v>
      </c>
      <c r="R41" s="334">
        <v>9.5</v>
      </c>
      <c r="S41" s="335" t="s">
        <v>5</v>
      </c>
      <c r="T41" s="337">
        <v>9</v>
      </c>
      <c r="U41" s="149">
        <v>8.8000000000000007</v>
      </c>
      <c r="V41" s="149">
        <v>8.6000000000000014</v>
      </c>
      <c r="W41" s="152">
        <v>36</v>
      </c>
      <c r="X41" s="352">
        <v>6</v>
      </c>
      <c r="Y41" s="351">
        <v>7</v>
      </c>
      <c r="Z41" s="351">
        <v>5</v>
      </c>
      <c r="AA41" s="351">
        <v>6</v>
      </c>
      <c r="AB41" s="354">
        <v>8</v>
      </c>
      <c r="AC41" s="354">
        <v>10</v>
      </c>
      <c r="AD41" s="351">
        <v>11</v>
      </c>
      <c r="AE41" s="351">
        <v>12</v>
      </c>
      <c r="AF41" s="351">
        <v>13</v>
      </c>
      <c r="AG41" s="351">
        <v>14</v>
      </c>
      <c r="AH41" s="152">
        <v>36</v>
      </c>
      <c r="AI41" s="167">
        <v>138</v>
      </c>
      <c r="AJ41" s="165">
        <v>147</v>
      </c>
      <c r="AK41" s="164">
        <v>171</v>
      </c>
      <c r="AL41" s="165">
        <v>186</v>
      </c>
      <c r="AM41" s="166">
        <v>201</v>
      </c>
      <c r="AN41" s="166">
        <v>211</v>
      </c>
      <c r="AO41" s="167">
        <v>221</v>
      </c>
      <c r="AP41" s="167">
        <v>221</v>
      </c>
      <c r="AQ41" s="167">
        <v>226</v>
      </c>
      <c r="AR41" s="167">
        <v>231</v>
      </c>
      <c r="AS41" s="152">
        <v>36</v>
      </c>
      <c r="AT41" s="231">
        <v>14</v>
      </c>
      <c r="AU41" s="231">
        <v>17</v>
      </c>
      <c r="AV41" s="231">
        <v>22</v>
      </c>
      <c r="AW41" s="231">
        <v>25</v>
      </c>
      <c r="AX41" s="232">
        <v>27</v>
      </c>
      <c r="AY41" s="232">
        <v>31</v>
      </c>
      <c r="AZ41" s="231">
        <v>33</v>
      </c>
      <c r="BA41" s="231">
        <v>34</v>
      </c>
      <c r="BB41" s="231">
        <v>35</v>
      </c>
      <c r="BC41" s="231">
        <v>35</v>
      </c>
      <c r="BD41" s="152">
        <v>36</v>
      </c>
      <c r="BE41" s="175">
        <v>11</v>
      </c>
      <c r="BF41" s="171">
        <v>11</v>
      </c>
      <c r="BG41" s="170">
        <v>10</v>
      </c>
      <c r="BH41" s="171">
        <v>13</v>
      </c>
      <c r="BI41" s="172">
        <v>13</v>
      </c>
      <c r="BJ41" s="172">
        <v>14</v>
      </c>
      <c r="BK41" s="173">
        <v>16</v>
      </c>
      <c r="BL41" s="173">
        <v>16</v>
      </c>
      <c r="BM41" s="173">
        <v>16</v>
      </c>
      <c r="BN41" s="173">
        <v>16</v>
      </c>
      <c r="BO41" s="344">
        <v>35</v>
      </c>
      <c r="BP41" s="285">
        <v>8.6999999999999993</v>
      </c>
      <c r="BQ41" s="285">
        <v>8.6999999999999993</v>
      </c>
      <c r="BR41" s="285">
        <v>8.6999999999999993</v>
      </c>
      <c r="BS41" s="285">
        <v>8.6999999999999993</v>
      </c>
      <c r="BT41" s="322" t="s">
        <v>5</v>
      </c>
      <c r="BU41" s="322" t="s">
        <v>5</v>
      </c>
      <c r="BV41" s="322">
        <v>7.7</v>
      </c>
      <c r="BW41" s="322">
        <v>7.6</v>
      </c>
      <c r="BX41" s="322">
        <v>7.5</v>
      </c>
      <c r="BY41" s="322">
        <v>7.4</v>
      </c>
      <c r="BZ41" s="281">
        <v>35</v>
      </c>
      <c r="CA41" s="152">
        <v>35</v>
      </c>
      <c r="CB41" s="337"/>
      <c r="CC41" s="338">
        <v>14</v>
      </c>
      <c r="CD41" s="339">
        <v>13.5</v>
      </c>
      <c r="CE41" s="152">
        <v>35</v>
      </c>
      <c r="CF41" s="375">
        <v>6.4</v>
      </c>
      <c r="CG41" s="375">
        <v>6.2</v>
      </c>
      <c r="CH41" s="375">
        <v>6</v>
      </c>
      <c r="CI41" s="392">
        <v>5.7</v>
      </c>
      <c r="CJ41" s="393">
        <v>5.4</v>
      </c>
      <c r="CK41" s="392">
        <v>5.3</v>
      </c>
      <c r="CL41" s="392">
        <v>5.2</v>
      </c>
      <c r="CM41" s="375">
        <v>5</v>
      </c>
      <c r="CN41" s="395">
        <v>4.9000000000000004</v>
      </c>
      <c r="CO41" s="395">
        <v>4.8</v>
      </c>
    </row>
    <row r="42" spans="1:93" ht="15" x14ac:dyDescent="0.25">
      <c r="A42" s="156">
        <v>34</v>
      </c>
      <c r="B42" s="141">
        <v>4.37</v>
      </c>
      <c r="C42" s="140">
        <v>4.3</v>
      </c>
      <c r="D42" s="257" t="s">
        <v>120</v>
      </c>
      <c r="E42" s="258" t="s">
        <v>150</v>
      </c>
      <c r="F42" s="259" t="s">
        <v>47</v>
      </c>
      <c r="G42" s="259" t="s">
        <v>40</v>
      </c>
      <c r="H42" s="257" t="s">
        <v>33</v>
      </c>
      <c r="I42" s="257" t="s">
        <v>97</v>
      </c>
      <c r="J42" s="257" t="s">
        <v>179</v>
      </c>
      <c r="K42" s="257" t="s">
        <v>24</v>
      </c>
      <c r="L42" s="152">
        <v>34</v>
      </c>
      <c r="M42" s="149">
        <v>10.599999999999998</v>
      </c>
      <c r="N42" s="149">
        <v>10.299999999999997</v>
      </c>
      <c r="O42" s="149">
        <v>10.099999999999998</v>
      </c>
      <c r="P42" s="149">
        <v>9.8999999999999986</v>
      </c>
      <c r="Q42" s="333">
        <v>9.6999999999999993</v>
      </c>
      <c r="R42" s="334">
        <v>9.5</v>
      </c>
      <c r="S42" s="335">
        <v>9.1999999999999993</v>
      </c>
      <c r="T42" s="337">
        <v>9</v>
      </c>
      <c r="U42" s="149">
        <v>8.8000000000000007</v>
      </c>
      <c r="V42" s="149">
        <v>8.6000000000000014</v>
      </c>
      <c r="W42" s="152">
        <v>37</v>
      </c>
      <c r="X42" s="352">
        <v>6</v>
      </c>
      <c r="Y42" s="351">
        <v>7</v>
      </c>
      <c r="Z42" s="351">
        <v>5</v>
      </c>
      <c r="AA42" s="351">
        <v>6</v>
      </c>
      <c r="AB42" s="354">
        <v>8</v>
      </c>
      <c r="AC42" s="354">
        <v>10</v>
      </c>
      <c r="AD42" s="351">
        <v>11</v>
      </c>
      <c r="AE42" s="351">
        <v>12</v>
      </c>
      <c r="AF42" s="351">
        <v>13</v>
      </c>
      <c r="AG42" s="351">
        <v>14</v>
      </c>
      <c r="AH42" s="152">
        <v>37</v>
      </c>
      <c r="AI42" s="167">
        <v>139</v>
      </c>
      <c r="AJ42" s="165">
        <v>148</v>
      </c>
      <c r="AK42" s="164">
        <v>172</v>
      </c>
      <c r="AL42" s="165">
        <v>187</v>
      </c>
      <c r="AM42" s="166">
        <v>202</v>
      </c>
      <c r="AN42" s="166">
        <v>212</v>
      </c>
      <c r="AO42" s="167">
        <v>222</v>
      </c>
      <c r="AP42" s="167">
        <v>222</v>
      </c>
      <c r="AQ42" s="167">
        <v>227</v>
      </c>
      <c r="AR42" s="167">
        <v>232</v>
      </c>
      <c r="AS42" s="152">
        <v>37</v>
      </c>
      <c r="AT42" s="231">
        <v>14</v>
      </c>
      <c r="AU42" s="231">
        <v>17</v>
      </c>
      <c r="AV42" s="231">
        <v>22</v>
      </c>
      <c r="AW42" s="231">
        <v>25</v>
      </c>
      <c r="AX42" s="232">
        <v>26</v>
      </c>
      <c r="AY42" s="232">
        <v>30</v>
      </c>
      <c r="AZ42" s="231">
        <v>32</v>
      </c>
      <c r="BA42" s="231">
        <v>33</v>
      </c>
      <c r="BB42" s="231">
        <v>34</v>
      </c>
      <c r="BC42" s="231">
        <v>34</v>
      </c>
      <c r="BD42" s="152">
        <v>37</v>
      </c>
      <c r="BE42" s="174">
        <v>11</v>
      </c>
      <c r="BF42" s="171">
        <v>11</v>
      </c>
      <c r="BG42" s="173">
        <v>10</v>
      </c>
      <c r="BH42" s="171">
        <v>13</v>
      </c>
      <c r="BI42" s="172">
        <v>13</v>
      </c>
      <c r="BJ42" s="172">
        <v>14</v>
      </c>
      <c r="BK42" s="173">
        <v>16</v>
      </c>
      <c r="BL42" s="173">
        <v>16</v>
      </c>
      <c r="BM42" s="173">
        <v>16</v>
      </c>
      <c r="BN42" s="173">
        <v>16</v>
      </c>
      <c r="BO42" s="344">
        <v>34</v>
      </c>
      <c r="BP42" s="285">
        <v>8.6999999999999993</v>
      </c>
      <c r="BQ42" s="285">
        <v>8.6999999999999993</v>
      </c>
      <c r="BR42" s="285">
        <v>8.6999999999999993</v>
      </c>
      <c r="BS42" s="285">
        <v>8.6999999999999993</v>
      </c>
      <c r="BT42" s="322">
        <v>8.1999999999999993</v>
      </c>
      <c r="BU42" s="322" t="s">
        <v>5</v>
      </c>
      <c r="BV42" s="322">
        <v>7.8</v>
      </c>
      <c r="BW42" s="322">
        <v>7.7</v>
      </c>
      <c r="BX42" s="322">
        <v>7.5</v>
      </c>
      <c r="BY42" s="322">
        <v>7.4</v>
      </c>
      <c r="BZ42" s="281">
        <v>34</v>
      </c>
      <c r="CA42" s="152">
        <v>34</v>
      </c>
      <c r="CB42" s="337"/>
      <c r="CC42" s="338">
        <v>14.1</v>
      </c>
      <c r="CD42" s="339">
        <v>13.6</v>
      </c>
      <c r="CE42" s="152">
        <v>34</v>
      </c>
      <c r="CF42" s="404">
        <v>6.5</v>
      </c>
      <c r="CG42" s="404">
        <v>6.3</v>
      </c>
      <c r="CH42" s="404">
        <v>6.1</v>
      </c>
      <c r="CI42" s="392">
        <v>5.7</v>
      </c>
      <c r="CJ42" s="393">
        <v>5.5</v>
      </c>
      <c r="CK42" s="392">
        <v>5.3</v>
      </c>
      <c r="CL42" s="392">
        <v>5.2</v>
      </c>
      <c r="CM42" s="378">
        <v>5.0999999999999996</v>
      </c>
      <c r="CN42" s="395">
        <v>5</v>
      </c>
      <c r="CO42" s="395">
        <v>4.9000000000000004</v>
      </c>
    </row>
    <row r="43" spans="1:93" ht="15" x14ac:dyDescent="0.25">
      <c r="A43" s="156">
        <v>33</v>
      </c>
      <c r="B43" s="141">
        <v>4.38</v>
      </c>
      <c r="C43" s="140">
        <v>4.3099999999999996</v>
      </c>
      <c r="D43" s="257" t="s">
        <v>121</v>
      </c>
      <c r="E43" s="258" t="s">
        <v>116</v>
      </c>
      <c r="F43" s="259" t="s">
        <v>48</v>
      </c>
      <c r="G43" s="259" t="s">
        <v>41</v>
      </c>
      <c r="H43" s="257" t="s">
        <v>35</v>
      </c>
      <c r="I43" s="257" t="s">
        <v>188</v>
      </c>
      <c r="J43" s="257" t="s">
        <v>94</v>
      </c>
      <c r="K43" s="257" t="s">
        <v>106</v>
      </c>
      <c r="L43" s="152">
        <v>33</v>
      </c>
      <c r="M43" s="149">
        <v>10.699999999999998</v>
      </c>
      <c r="N43" s="149">
        <v>10.399999999999997</v>
      </c>
      <c r="O43" s="149">
        <v>10.199999999999998</v>
      </c>
      <c r="P43" s="149">
        <v>9.9999999999999982</v>
      </c>
      <c r="Q43" s="333">
        <v>9.7999999999999989</v>
      </c>
      <c r="R43" s="334">
        <v>9.6</v>
      </c>
      <c r="S43" s="335" t="s">
        <v>5</v>
      </c>
      <c r="T43" s="337">
        <v>9.1</v>
      </c>
      <c r="U43" s="149">
        <v>8.9</v>
      </c>
      <c r="V43" s="149">
        <v>8.7000000000000011</v>
      </c>
      <c r="W43" s="152">
        <v>38</v>
      </c>
      <c r="X43" s="352">
        <v>6</v>
      </c>
      <c r="Y43" s="351">
        <v>7</v>
      </c>
      <c r="Z43" s="351">
        <v>5</v>
      </c>
      <c r="AA43" s="351">
        <v>7</v>
      </c>
      <c r="AB43" s="354">
        <v>9</v>
      </c>
      <c r="AC43" s="354">
        <v>10</v>
      </c>
      <c r="AD43" s="351">
        <v>11</v>
      </c>
      <c r="AE43" s="351">
        <v>12</v>
      </c>
      <c r="AF43" s="351">
        <v>13</v>
      </c>
      <c r="AG43" s="351">
        <v>14</v>
      </c>
      <c r="AH43" s="152">
        <v>38</v>
      </c>
      <c r="AI43" s="167">
        <v>140</v>
      </c>
      <c r="AJ43" s="165">
        <v>149</v>
      </c>
      <c r="AK43" s="164">
        <v>173</v>
      </c>
      <c r="AL43" s="165">
        <v>188</v>
      </c>
      <c r="AM43" s="166">
        <v>203</v>
      </c>
      <c r="AN43" s="166">
        <v>213</v>
      </c>
      <c r="AO43" s="167">
        <v>223</v>
      </c>
      <c r="AP43" s="167">
        <v>223</v>
      </c>
      <c r="AQ43" s="167">
        <v>228</v>
      </c>
      <c r="AR43" s="167">
        <v>233</v>
      </c>
      <c r="AS43" s="152">
        <v>38</v>
      </c>
      <c r="AT43" s="231">
        <v>15</v>
      </c>
      <c r="AU43" s="231">
        <v>18</v>
      </c>
      <c r="AV43" s="231">
        <v>23</v>
      </c>
      <c r="AW43" s="231">
        <v>27</v>
      </c>
      <c r="AX43" s="232">
        <v>29</v>
      </c>
      <c r="AY43" s="232">
        <v>33</v>
      </c>
      <c r="AZ43" s="231">
        <v>35</v>
      </c>
      <c r="BA43" s="231">
        <v>36</v>
      </c>
      <c r="BB43" s="231">
        <v>37</v>
      </c>
      <c r="BC43" s="231">
        <v>37</v>
      </c>
      <c r="BD43" s="152">
        <v>38</v>
      </c>
      <c r="BE43" s="175">
        <v>11</v>
      </c>
      <c r="BF43" s="171">
        <v>12</v>
      </c>
      <c r="BG43" s="170">
        <v>11</v>
      </c>
      <c r="BH43" s="171">
        <v>14</v>
      </c>
      <c r="BI43" s="172">
        <v>14</v>
      </c>
      <c r="BJ43" s="172">
        <v>15</v>
      </c>
      <c r="BK43" s="173">
        <v>17</v>
      </c>
      <c r="BL43" s="173">
        <v>17</v>
      </c>
      <c r="BM43" s="173">
        <v>17</v>
      </c>
      <c r="BN43" s="173">
        <v>17</v>
      </c>
      <c r="BO43" s="344">
        <v>33</v>
      </c>
      <c r="BP43" s="285">
        <v>8.6999999999999993</v>
      </c>
      <c r="BQ43" s="285">
        <v>8.6999999999999993</v>
      </c>
      <c r="BR43" s="285">
        <v>8.6999999999999993</v>
      </c>
      <c r="BS43" s="285">
        <v>8.6999999999999993</v>
      </c>
      <c r="BT43" s="322" t="s">
        <v>5</v>
      </c>
      <c r="BU43" s="322">
        <v>8</v>
      </c>
      <c r="BV43" s="322">
        <v>7.8</v>
      </c>
      <c r="BW43" s="322">
        <v>7.7</v>
      </c>
      <c r="BX43" s="322">
        <v>7.6</v>
      </c>
      <c r="BY43" s="322">
        <v>7.5</v>
      </c>
      <c r="BZ43" s="281">
        <v>33</v>
      </c>
      <c r="CA43" s="152">
        <v>33</v>
      </c>
      <c r="CB43" s="337"/>
      <c r="CC43" s="338">
        <v>14.2</v>
      </c>
      <c r="CD43" s="339">
        <v>13.6</v>
      </c>
      <c r="CE43" s="152">
        <v>33</v>
      </c>
      <c r="CF43" s="404">
        <v>6.5</v>
      </c>
      <c r="CG43" s="404">
        <v>6.3</v>
      </c>
      <c r="CH43" s="404">
        <v>6.1</v>
      </c>
      <c r="CI43" s="392">
        <v>5.7</v>
      </c>
      <c r="CJ43" s="393">
        <v>5.5</v>
      </c>
      <c r="CK43" s="392">
        <v>5.3</v>
      </c>
      <c r="CL43" s="392">
        <v>5.2</v>
      </c>
      <c r="CM43" s="378">
        <v>5.0999999999999996</v>
      </c>
      <c r="CN43" s="395">
        <v>5</v>
      </c>
      <c r="CO43" s="395">
        <v>4.9000000000000004</v>
      </c>
    </row>
    <row r="44" spans="1:93" ht="15" x14ac:dyDescent="0.25">
      <c r="A44" s="156">
        <v>32</v>
      </c>
      <c r="B44" s="141">
        <v>4.3899999999999997</v>
      </c>
      <c r="C44" s="140">
        <v>4.32</v>
      </c>
      <c r="D44" s="257" t="s">
        <v>122</v>
      </c>
      <c r="E44" s="258" t="s">
        <v>151</v>
      </c>
      <c r="F44" s="259" t="s">
        <v>49</v>
      </c>
      <c r="G44" s="259" t="s">
        <v>42</v>
      </c>
      <c r="H44" s="257" t="s">
        <v>37</v>
      </c>
      <c r="I44" s="257" t="s">
        <v>32</v>
      </c>
      <c r="J44" s="257" t="s">
        <v>95</v>
      </c>
      <c r="K44" s="257" t="s">
        <v>25</v>
      </c>
      <c r="L44" s="152">
        <v>32</v>
      </c>
      <c r="M44" s="149">
        <v>10.699999999999998</v>
      </c>
      <c r="N44" s="149">
        <v>10.399999999999997</v>
      </c>
      <c r="O44" s="149">
        <v>10.199999999999998</v>
      </c>
      <c r="P44" s="149">
        <v>9.9999999999999982</v>
      </c>
      <c r="Q44" s="333">
        <v>9.7999999999999989</v>
      </c>
      <c r="R44" s="334">
        <v>9.6</v>
      </c>
      <c r="S44" s="335">
        <v>9.3000000000000007</v>
      </c>
      <c r="T44" s="337">
        <v>9.1</v>
      </c>
      <c r="U44" s="149">
        <v>8.9</v>
      </c>
      <c r="V44" s="149">
        <v>8.7000000000000011</v>
      </c>
      <c r="W44" s="152">
        <v>39</v>
      </c>
      <c r="X44" s="352">
        <v>7</v>
      </c>
      <c r="Y44" s="351">
        <v>8</v>
      </c>
      <c r="Z44" s="351">
        <v>5</v>
      </c>
      <c r="AA44" s="351">
        <v>7</v>
      </c>
      <c r="AB44" s="354">
        <v>9</v>
      </c>
      <c r="AC44" s="354">
        <v>10</v>
      </c>
      <c r="AD44" s="351">
        <v>11</v>
      </c>
      <c r="AE44" s="351">
        <v>12</v>
      </c>
      <c r="AF44" s="351">
        <v>13</v>
      </c>
      <c r="AG44" s="351">
        <v>14</v>
      </c>
      <c r="AH44" s="152">
        <v>39</v>
      </c>
      <c r="AI44" s="167">
        <v>141</v>
      </c>
      <c r="AJ44" s="165">
        <v>150</v>
      </c>
      <c r="AK44" s="164">
        <v>174</v>
      </c>
      <c r="AL44" s="165">
        <v>189</v>
      </c>
      <c r="AM44" s="166">
        <v>204</v>
      </c>
      <c r="AN44" s="166">
        <v>214</v>
      </c>
      <c r="AO44" s="167">
        <v>224</v>
      </c>
      <c r="AP44" s="167">
        <v>224</v>
      </c>
      <c r="AQ44" s="167">
        <v>229</v>
      </c>
      <c r="AR44" s="167">
        <v>234</v>
      </c>
      <c r="AS44" s="152">
        <v>39</v>
      </c>
      <c r="AT44" s="231">
        <v>15</v>
      </c>
      <c r="AU44" s="231">
        <v>18</v>
      </c>
      <c r="AV44" s="231">
        <v>23</v>
      </c>
      <c r="AW44" s="231">
        <v>27</v>
      </c>
      <c r="AX44" s="232">
        <v>28</v>
      </c>
      <c r="AY44" s="232">
        <v>32</v>
      </c>
      <c r="AZ44" s="231">
        <v>34</v>
      </c>
      <c r="BA44" s="231">
        <v>35</v>
      </c>
      <c r="BB44" s="231">
        <v>36</v>
      </c>
      <c r="BC44" s="231">
        <v>36</v>
      </c>
      <c r="BD44" s="152">
        <v>39</v>
      </c>
      <c r="BE44" s="175">
        <v>11</v>
      </c>
      <c r="BF44" s="171">
        <v>12</v>
      </c>
      <c r="BG44" s="170">
        <v>11</v>
      </c>
      <c r="BH44" s="171">
        <v>14</v>
      </c>
      <c r="BI44" s="172">
        <v>14</v>
      </c>
      <c r="BJ44" s="172">
        <v>15</v>
      </c>
      <c r="BK44" s="173">
        <v>17</v>
      </c>
      <c r="BL44" s="173">
        <v>17</v>
      </c>
      <c r="BM44" s="173">
        <v>17</v>
      </c>
      <c r="BN44" s="173">
        <v>17</v>
      </c>
      <c r="BO44" s="344">
        <v>32</v>
      </c>
      <c r="BP44" s="285">
        <v>8.8000000000000007</v>
      </c>
      <c r="BQ44" s="285">
        <v>8.8000000000000007</v>
      </c>
      <c r="BR44" s="285">
        <v>8.8000000000000007</v>
      </c>
      <c r="BS44" s="285">
        <v>8.8000000000000007</v>
      </c>
      <c r="BT44" s="322" t="s">
        <v>5</v>
      </c>
      <c r="BU44" s="322" t="s">
        <v>5</v>
      </c>
      <c r="BV44" s="322">
        <v>7.8</v>
      </c>
      <c r="BW44" s="322">
        <v>7.7</v>
      </c>
      <c r="BX44" s="322">
        <v>7.6</v>
      </c>
      <c r="BY44" s="322">
        <v>7.5</v>
      </c>
      <c r="BZ44" s="281">
        <v>32</v>
      </c>
      <c r="CA44" s="152">
        <v>32</v>
      </c>
      <c r="CB44" s="337"/>
      <c r="CC44" s="338">
        <v>14.3</v>
      </c>
      <c r="CD44" s="339">
        <v>13.7</v>
      </c>
      <c r="CE44" s="152">
        <v>32</v>
      </c>
      <c r="CF44" s="375">
        <v>6.5</v>
      </c>
      <c r="CG44" s="375">
        <v>6.3</v>
      </c>
      <c r="CH44" s="375">
        <v>6.1</v>
      </c>
      <c r="CI44" s="392">
        <v>5.7</v>
      </c>
      <c r="CJ44" s="393">
        <v>5.5</v>
      </c>
      <c r="CK44" s="392">
        <v>5.3</v>
      </c>
      <c r="CL44" s="392">
        <v>5.2</v>
      </c>
      <c r="CM44" s="378">
        <v>5.0999999999999996</v>
      </c>
      <c r="CN44" s="395">
        <v>5</v>
      </c>
      <c r="CO44" s="395">
        <v>4.9000000000000004</v>
      </c>
    </row>
    <row r="45" spans="1:93" ht="15.75" thickBot="1" x14ac:dyDescent="0.3">
      <c r="A45" s="157">
        <v>31</v>
      </c>
      <c r="B45" s="186">
        <v>4.4000000000000004</v>
      </c>
      <c r="C45" s="183">
        <v>4.33</v>
      </c>
      <c r="D45" s="260" t="s">
        <v>123</v>
      </c>
      <c r="E45" s="261" t="s">
        <v>118</v>
      </c>
      <c r="F45" s="262" t="s">
        <v>50</v>
      </c>
      <c r="G45" s="262" t="s">
        <v>43</v>
      </c>
      <c r="H45" s="260" t="s">
        <v>38</v>
      </c>
      <c r="I45" s="260" t="s">
        <v>34</v>
      </c>
      <c r="J45" s="260" t="s">
        <v>96</v>
      </c>
      <c r="K45" s="260" t="s">
        <v>179</v>
      </c>
      <c r="L45" s="153">
        <v>31</v>
      </c>
      <c r="M45" s="184">
        <v>10.799999999999997</v>
      </c>
      <c r="N45" s="184">
        <v>10.499999999999996</v>
      </c>
      <c r="O45" s="184">
        <v>10.299999999999997</v>
      </c>
      <c r="P45" s="184">
        <v>10.099999999999998</v>
      </c>
      <c r="Q45" s="333">
        <v>9.8999999999999986</v>
      </c>
      <c r="R45" s="334">
        <v>9.6999999999999993</v>
      </c>
      <c r="S45" s="335" t="s">
        <v>5</v>
      </c>
      <c r="T45" s="337">
        <v>9.1999999999999993</v>
      </c>
      <c r="U45" s="184">
        <v>9</v>
      </c>
      <c r="V45" s="184">
        <v>8.8000000000000007</v>
      </c>
      <c r="W45" s="153">
        <v>40</v>
      </c>
      <c r="X45" s="352">
        <v>7</v>
      </c>
      <c r="Y45" s="351">
        <v>8</v>
      </c>
      <c r="Z45" s="351">
        <v>5</v>
      </c>
      <c r="AA45" s="351">
        <v>7</v>
      </c>
      <c r="AB45" s="354">
        <v>9</v>
      </c>
      <c r="AC45" s="354">
        <v>11</v>
      </c>
      <c r="AD45" s="351">
        <v>12</v>
      </c>
      <c r="AE45" s="351">
        <v>12</v>
      </c>
      <c r="AF45" s="351">
        <v>14</v>
      </c>
      <c r="AG45" s="351">
        <v>15</v>
      </c>
      <c r="AH45" s="153">
        <v>40</v>
      </c>
      <c r="AI45" s="167">
        <v>142</v>
      </c>
      <c r="AJ45" s="165">
        <v>151</v>
      </c>
      <c r="AK45" s="164">
        <v>175</v>
      </c>
      <c r="AL45" s="165">
        <v>190</v>
      </c>
      <c r="AM45" s="166">
        <v>205</v>
      </c>
      <c r="AN45" s="166">
        <v>215</v>
      </c>
      <c r="AO45" s="167">
        <v>225</v>
      </c>
      <c r="AP45" s="167">
        <v>225</v>
      </c>
      <c r="AQ45" s="167">
        <v>230</v>
      </c>
      <c r="AR45" s="167">
        <v>235</v>
      </c>
      <c r="AS45" s="153">
        <v>40</v>
      </c>
      <c r="AT45" s="231">
        <v>16</v>
      </c>
      <c r="AU45" s="231">
        <v>19</v>
      </c>
      <c r="AV45" s="231">
        <v>23</v>
      </c>
      <c r="AW45" s="231">
        <v>26</v>
      </c>
      <c r="AX45" s="232">
        <v>28</v>
      </c>
      <c r="AY45" s="232">
        <v>32</v>
      </c>
      <c r="AZ45" s="231">
        <v>34</v>
      </c>
      <c r="BA45" s="231">
        <v>35</v>
      </c>
      <c r="BB45" s="231">
        <v>36</v>
      </c>
      <c r="BC45" s="231">
        <v>36</v>
      </c>
      <c r="BD45" s="153">
        <v>40</v>
      </c>
      <c r="BE45" s="175">
        <v>12</v>
      </c>
      <c r="BF45" s="171">
        <v>13</v>
      </c>
      <c r="BG45" s="170">
        <v>11</v>
      </c>
      <c r="BH45" s="171">
        <v>14</v>
      </c>
      <c r="BI45" s="172">
        <v>14</v>
      </c>
      <c r="BJ45" s="172">
        <v>15</v>
      </c>
      <c r="BK45" s="173">
        <v>17</v>
      </c>
      <c r="BL45" s="173">
        <v>17</v>
      </c>
      <c r="BM45" s="173">
        <v>17</v>
      </c>
      <c r="BN45" s="173">
        <v>17</v>
      </c>
      <c r="BO45" s="347">
        <v>31</v>
      </c>
      <c r="BP45" s="285">
        <v>8.8000000000000007</v>
      </c>
      <c r="BQ45" s="285">
        <v>8.8000000000000007</v>
      </c>
      <c r="BR45" s="285">
        <v>8.8000000000000007</v>
      </c>
      <c r="BS45" s="285">
        <v>8.8000000000000007</v>
      </c>
      <c r="BT45" s="322">
        <v>8.3000000000000007</v>
      </c>
      <c r="BU45" s="322" t="s">
        <v>5</v>
      </c>
      <c r="BV45" s="322">
        <v>7.9</v>
      </c>
      <c r="BW45" s="322">
        <v>7.8</v>
      </c>
      <c r="BX45" s="322">
        <v>7.6</v>
      </c>
      <c r="BY45" s="322">
        <v>7.5</v>
      </c>
      <c r="BZ45" s="283">
        <v>31</v>
      </c>
      <c r="CA45" s="153">
        <v>31</v>
      </c>
      <c r="CB45" s="337"/>
      <c r="CC45" s="338">
        <v>14.4</v>
      </c>
      <c r="CD45" s="339">
        <v>13.7</v>
      </c>
      <c r="CE45" s="153">
        <v>31</v>
      </c>
      <c r="CF45" s="404">
        <v>6.6</v>
      </c>
      <c r="CG45" s="404">
        <v>6.4</v>
      </c>
      <c r="CH45" s="404">
        <v>6.2</v>
      </c>
      <c r="CI45" s="392">
        <v>5.8</v>
      </c>
      <c r="CJ45" s="393">
        <v>5.5</v>
      </c>
      <c r="CK45" s="392">
        <v>5.4</v>
      </c>
      <c r="CL45" s="392">
        <v>5.3</v>
      </c>
      <c r="CM45" s="378">
        <v>5.0999999999999996</v>
      </c>
      <c r="CN45" s="395">
        <v>5</v>
      </c>
      <c r="CO45" s="395">
        <v>4.9000000000000004</v>
      </c>
    </row>
    <row r="46" spans="1:93" ht="15" x14ac:dyDescent="0.25">
      <c r="A46" s="155">
        <v>30</v>
      </c>
      <c r="B46" s="185">
        <v>4.43</v>
      </c>
      <c r="C46" s="181">
        <v>4.34</v>
      </c>
      <c r="D46" s="263" t="s">
        <v>124</v>
      </c>
      <c r="E46" s="264" t="s">
        <v>152</v>
      </c>
      <c r="F46" s="265" t="s">
        <v>51</v>
      </c>
      <c r="G46" s="265" t="s">
        <v>44</v>
      </c>
      <c r="H46" s="263" t="s">
        <v>39</v>
      </c>
      <c r="I46" s="263" t="s">
        <v>36</v>
      </c>
      <c r="J46" s="263" t="s">
        <v>97</v>
      </c>
      <c r="K46" s="263" t="s">
        <v>26</v>
      </c>
      <c r="L46" s="151">
        <v>30</v>
      </c>
      <c r="M46" s="182">
        <v>10.799999999999997</v>
      </c>
      <c r="N46" s="182">
        <v>10.499999999999996</v>
      </c>
      <c r="O46" s="182">
        <v>10.299999999999997</v>
      </c>
      <c r="P46" s="182">
        <v>10.099999999999998</v>
      </c>
      <c r="Q46" s="333">
        <v>9.8999999999999986</v>
      </c>
      <c r="R46" s="334">
        <v>9.6999999999999993</v>
      </c>
      <c r="S46" s="335">
        <v>9.4</v>
      </c>
      <c r="T46" s="337">
        <v>9.1999999999999993</v>
      </c>
      <c r="U46" s="182">
        <v>9</v>
      </c>
      <c r="V46" s="182">
        <v>8.8000000000000007</v>
      </c>
      <c r="W46" s="151">
        <v>41</v>
      </c>
      <c r="X46" s="352">
        <v>7</v>
      </c>
      <c r="Y46" s="351">
        <v>8</v>
      </c>
      <c r="Z46" s="351">
        <v>5</v>
      </c>
      <c r="AA46" s="351">
        <v>7</v>
      </c>
      <c r="AB46" s="354">
        <v>9</v>
      </c>
      <c r="AC46" s="354">
        <v>11</v>
      </c>
      <c r="AD46" s="351">
        <v>12</v>
      </c>
      <c r="AE46" s="351">
        <v>13</v>
      </c>
      <c r="AF46" s="351">
        <v>14</v>
      </c>
      <c r="AG46" s="351">
        <v>15</v>
      </c>
      <c r="AH46" s="151">
        <v>41</v>
      </c>
      <c r="AI46" s="167">
        <v>143</v>
      </c>
      <c r="AJ46" s="165">
        <v>152</v>
      </c>
      <c r="AK46" s="164">
        <v>176</v>
      </c>
      <c r="AL46" s="165">
        <v>191</v>
      </c>
      <c r="AM46" s="166">
        <v>206</v>
      </c>
      <c r="AN46" s="166">
        <v>216</v>
      </c>
      <c r="AO46" s="167">
        <v>226</v>
      </c>
      <c r="AP46" s="167">
        <v>226</v>
      </c>
      <c r="AQ46" s="167">
        <v>231</v>
      </c>
      <c r="AR46" s="167">
        <v>236</v>
      </c>
      <c r="AS46" s="151">
        <v>41</v>
      </c>
      <c r="AT46" s="231">
        <v>16</v>
      </c>
      <c r="AU46" s="231">
        <v>19</v>
      </c>
      <c r="AV46" s="231">
        <v>24</v>
      </c>
      <c r="AW46" s="231">
        <v>28</v>
      </c>
      <c r="AX46" s="232">
        <v>30</v>
      </c>
      <c r="AY46" s="232">
        <v>34</v>
      </c>
      <c r="AZ46" s="231">
        <v>36</v>
      </c>
      <c r="BA46" s="231">
        <v>37</v>
      </c>
      <c r="BB46" s="231">
        <v>38</v>
      </c>
      <c r="BC46" s="231">
        <v>38</v>
      </c>
      <c r="BD46" s="151">
        <v>41</v>
      </c>
      <c r="BE46" s="175">
        <v>12</v>
      </c>
      <c r="BF46" s="171">
        <v>13</v>
      </c>
      <c r="BG46" s="170">
        <v>12</v>
      </c>
      <c r="BH46" s="171">
        <v>15</v>
      </c>
      <c r="BI46" s="172">
        <v>15</v>
      </c>
      <c r="BJ46" s="172">
        <v>16</v>
      </c>
      <c r="BK46" s="173">
        <v>18</v>
      </c>
      <c r="BL46" s="173">
        <v>18</v>
      </c>
      <c r="BM46" s="173">
        <v>18</v>
      </c>
      <c r="BN46" s="173">
        <v>18</v>
      </c>
      <c r="BO46" s="348">
        <v>30</v>
      </c>
      <c r="BP46" s="285">
        <v>8.8000000000000007</v>
      </c>
      <c r="BQ46" s="285">
        <v>8.8000000000000007</v>
      </c>
      <c r="BR46" s="285">
        <v>8.8000000000000007</v>
      </c>
      <c r="BS46" s="285">
        <v>8.8000000000000007</v>
      </c>
      <c r="BT46" s="322" t="s">
        <v>5</v>
      </c>
      <c r="BU46" s="322">
        <v>8.1</v>
      </c>
      <c r="BV46" s="322">
        <v>7.9</v>
      </c>
      <c r="BW46" s="322">
        <v>7.8</v>
      </c>
      <c r="BX46" s="322">
        <v>7.7</v>
      </c>
      <c r="BY46" s="322">
        <v>7.6</v>
      </c>
      <c r="BZ46" s="284">
        <v>30</v>
      </c>
      <c r="CA46" s="151">
        <v>30</v>
      </c>
      <c r="CB46" s="337"/>
      <c r="CC46" s="338">
        <v>14.5</v>
      </c>
      <c r="CD46" s="339">
        <v>13.8</v>
      </c>
      <c r="CE46" s="151">
        <v>30</v>
      </c>
      <c r="CF46" s="404">
        <v>6.6</v>
      </c>
      <c r="CG46" s="404">
        <v>6.4</v>
      </c>
      <c r="CH46" s="404">
        <v>6.2</v>
      </c>
      <c r="CI46" s="392">
        <v>5.8</v>
      </c>
      <c r="CJ46" s="393">
        <v>5.5</v>
      </c>
      <c r="CK46" s="392">
        <v>5.4</v>
      </c>
      <c r="CL46" s="392">
        <v>5.3</v>
      </c>
      <c r="CM46" s="375">
        <v>5.0999999999999996</v>
      </c>
      <c r="CN46" s="395">
        <v>5</v>
      </c>
      <c r="CO46" s="395">
        <v>4.9000000000000004</v>
      </c>
    </row>
    <row r="47" spans="1:93" ht="15" x14ac:dyDescent="0.25">
      <c r="A47" s="156">
        <v>29</v>
      </c>
      <c r="B47" s="141">
        <v>4.46</v>
      </c>
      <c r="C47" s="140">
        <v>4.37</v>
      </c>
      <c r="D47" s="257" t="s">
        <v>63</v>
      </c>
      <c r="E47" s="258" t="s">
        <v>153</v>
      </c>
      <c r="F47" s="259" t="s">
        <v>52</v>
      </c>
      <c r="G47" s="259" t="s">
        <v>99</v>
      </c>
      <c r="H47" s="257" t="s">
        <v>40</v>
      </c>
      <c r="I47" s="257" t="s">
        <v>189</v>
      </c>
      <c r="J47" s="257" t="s">
        <v>98</v>
      </c>
      <c r="K47" s="257" t="s">
        <v>27</v>
      </c>
      <c r="L47" s="152">
        <v>29</v>
      </c>
      <c r="M47" s="149">
        <v>10.899999999999999</v>
      </c>
      <c r="N47" s="149">
        <v>10.599999999999998</v>
      </c>
      <c r="O47" s="149">
        <v>10.399999999999999</v>
      </c>
      <c r="P47" s="149">
        <v>10.199999999999999</v>
      </c>
      <c r="Q47" s="333">
        <v>10</v>
      </c>
      <c r="R47" s="334">
        <v>9.8000000000000007</v>
      </c>
      <c r="S47" s="335" t="s">
        <v>5</v>
      </c>
      <c r="T47" s="337">
        <v>9.3000000000000007</v>
      </c>
      <c r="U47" s="149">
        <v>9.1000000000000014</v>
      </c>
      <c r="V47" s="149">
        <v>8.9000000000000021</v>
      </c>
      <c r="W47" s="152">
        <v>42</v>
      </c>
      <c r="X47" s="352">
        <v>7</v>
      </c>
      <c r="Y47" s="351">
        <v>8</v>
      </c>
      <c r="Z47" s="351">
        <v>5</v>
      </c>
      <c r="AA47" s="351">
        <v>7</v>
      </c>
      <c r="AB47" s="354">
        <v>9</v>
      </c>
      <c r="AC47" s="354">
        <v>11</v>
      </c>
      <c r="AD47" s="351">
        <v>12</v>
      </c>
      <c r="AE47" s="351">
        <v>13</v>
      </c>
      <c r="AF47" s="351">
        <v>14</v>
      </c>
      <c r="AG47" s="351">
        <v>15</v>
      </c>
      <c r="AH47" s="152">
        <v>42</v>
      </c>
      <c r="AI47" s="167">
        <v>144</v>
      </c>
      <c r="AJ47" s="165">
        <v>153</v>
      </c>
      <c r="AK47" s="164">
        <v>177</v>
      </c>
      <c r="AL47" s="165">
        <v>192</v>
      </c>
      <c r="AM47" s="166">
        <v>207</v>
      </c>
      <c r="AN47" s="166">
        <v>217</v>
      </c>
      <c r="AO47" s="167">
        <v>227</v>
      </c>
      <c r="AP47" s="167">
        <v>227</v>
      </c>
      <c r="AQ47" s="167">
        <v>232</v>
      </c>
      <c r="AR47" s="167">
        <v>237</v>
      </c>
      <c r="AS47" s="152">
        <v>42</v>
      </c>
      <c r="AT47" s="231">
        <v>17</v>
      </c>
      <c r="AU47" s="231">
        <v>20</v>
      </c>
      <c r="AV47" s="231">
        <v>24</v>
      </c>
      <c r="AW47" s="231">
        <v>28</v>
      </c>
      <c r="AX47" s="232">
        <v>30</v>
      </c>
      <c r="AY47" s="232">
        <v>34</v>
      </c>
      <c r="AZ47" s="231">
        <v>36</v>
      </c>
      <c r="BA47" s="231">
        <v>37</v>
      </c>
      <c r="BB47" s="231">
        <v>38</v>
      </c>
      <c r="BC47" s="231">
        <v>38</v>
      </c>
      <c r="BD47" s="152">
        <v>42</v>
      </c>
      <c r="BE47" s="174">
        <v>12</v>
      </c>
      <c r="BF47" s="171">
        <v>14</v>
      </c>
      <c r="BG47" s="170">
        <v>12</v>
      </c>
      <c r="BH47" s="171">
        <v>15</v>
      </c>
      <c r="BI47" s="172">
        <v>15</v>
      </c>
      <c r="BJ47" s="172">
        <v>16</v>
      </c>
      <c r="BK47" s="173">
        <v>18</v>
      </c>
      <c r="BL47" s="173">
        <v>18</v>
      </c>
      <c r="BM47" s="173">
        <v>18</v>
      </c>
      <c r="BN47" s="173">
        <v>18</v>
      </c>
      <c r="BO47" s="344">
        <v>29</v>
      </c>
      <c r="BP47" s="285">
        <v>8.9</v>
      </c>
      <c r="BQ47" s="285">
        <v>8.9</v>
      </c>
      <c r="BR47" s="285">
        <v>8.9</v>
      </c>
      <c r="BS47" s="285">
        <v>8.9</v>
      </c>
      <c r="BT47" s="322" t="s">
        <v>5</v>
      </c>
      <c r="BU47" s="322" t="s">
        <v>5</v>
      </c>
      <c r="BV47" s="322">
        <v>7.9</v>
      </c>
      <c r="BW47" s="322">
        <v>7.8</v>
      </c>
      <c r="BX47" s="322">
        <v>7.7</v>
      </c>
      <c r="BY47" s="322">
        <v>7.6</v>
      </c>
      <c r="BZ47" s="281">
        <v>29</v>
      </c>
      <c r="CA47" s="152">
        <v>29</v>
      </c>
      <c r="CB47" s="337"/>
      <c r="CC47" s="338">
        <v>14.6</v>
      </c>
      <c r="CD47" s="339">
        <v>13.8</v>
      </c>
      <c r="CE47" s="152">
        <v>29</v>
      </c>
      <c r="CF47" s="375">
        <v>6.6</v>
      </c>
      <c r="CG47" s="375">
        <v>6.4</v>
      </c>
      <c r="CH47" s="375">
        <v>6.2</v>
      </c>
      <c r="CI47" s="392">
        <v>5.8</v>
      </c>
      <c r="CJ47" s="393">
        <v>5.6</v>
      </c>
      <c r="CK47" s="392">
        <v>5.4</v>
      </c>
      <c r="CL47" s="392">
        <v>5.3</v>
      </c>
      <c r="CM47" s="404">
        <v>5.2</v>
      </c>
      <c r="CN47" s="379">
        <v>5.0999999999999996</v>
      </c>
      <c r="CO47" s="379">
        <v>5</v>
      </c>
    </row>
    <row r="48" spans="1:93" ht="15" x14ac:dyDescent="0.25">
      <c r="A48" s="156">
        <v>28</v>
      </c>
      <c r="B48" s="141">
        <v>4.49</v>
      </c>
      <c r="C48" s="140">
        <v>4.4000000000000004</v>
      </c>
      <c r="D48" s="257" t="s">
        <v>125</v>
      </c>
      <c r="E48" s="258" t="s">
        <v>154</v>
      </c>
      <c r="F48" s="259" t="s">
        <v>53</v>
      </c>
      <c r="G48" s="259" t="s">
        <v>47</v>
      </c>
      <c r="H48" s="257" t="s">
        <v>41</v>
      </c>
      <c r="I48" s="257" t="s">
        <v>143</v>
      </c>
      <c r="J48" s="257" t="s">
        <v>32</v>
      </c>
      <c r="K48" s="257" t="s">
        <v>28</v>
      </c>
      <c r="L48" s="152">
        <v>28</v>
      </c>
      <c r="M48" s="149">
        <v>10.899999999999999</v>
      </c>
      <c r="N48" s="149">
        <v>10.599999999999998</v>
      </c>
      <c r="O48" s="149">
        <v>10.399999999999999</v>
      </c>
      <c r="P48" s="149">
        <v>10.199999999999999</v>
      </c>
      <c r="Q48" s="333">
        <v>10</v>
      </c>
      <c r="R48" s="334">
        <v>9.8000000000000007</v>
      </c>
      <c r="S48" s="335">
        <v>9.5</v>
      </c>
      <c r="T48" s="337">
        <v>9.3000000000000007</v>
      </c>
      <c r="U48" s="149">
        <v>9.1000000000000014</v>
      </c>
      <c r="V48" s="149">
        <v>8.9000000000000021</v>
      </c>
      <c r="W48" s="152">
        <v>43</v>
      </c>
      <c r="X48" s="352">
        <v>7</v>
      </c>
      <c r="Y48" s="351">
        <v>9</v>
      </c>
      <c r="Z48" s="351">
        <v>6</v>
      </c>
      <c r="AA48" s="351">
        <v>7</v>
      </c>
      <c r="AB48" s="354">
        <v>9</v>
      </c>
      <c r="AC48" s="354">
        <v>11</v>
      </c>
      <c r="AD48" s="351">
        <v>12</v>
      </c>
      <c r="AE48" s="351">
        <v>13</v>
      </c>
      <c r="AF48" s="351">
        <v>14</v>
      </c>
      <c r="AG48" s="351">
        <v>15</v>
      </c>
      <c r="AH48" s="152">
        <v>43</v>
      </c>
      <c r="AI48" s="167">
        <v>145</v>
      </c>
      <c r="AJ48" s="165">
        <v>154</v>
      </c>
      <c r="AK48" s="164">
        <v>178</v>
      </c>
      <c r="AL48" s="165">
        <v>193</v>
      </c>
      <c r="AM48" s="166">
        <v>208</v>
      </c>
      <c r="AN48" s="166">
        <v>218</v>
      </c>
      <c r="AO48" s="167">
        <v>228</v>
      </c>
      <c r="AP48" s="167">
        <v>228</v>
      </c>
      <c r="AQ48" s="167">
        <v>233</v>
      </c>
      <c r="AR48" s="167">
        <v>238</v>
      </c>
      <c r="AS48" s="152">
        <v>43</v>
      </c>
      <c r="AT48" s="231">
        <v>17</v>
      </c>
      <c r="AU48" s="231">
        <v>20</v>
      </c>
      <c r="AV48" s="231">
        <v>24</v>
      </c>
      <c r="AW48" s="231">
        <v>28</v>
      </c>
      <c r="AX48" s="232">
        <v>29</v>
      </c>
      <c r="AY48" s="232">
        <v>33</v>
      </c>
      <c r="AZ48" s="231">
        <v>35</v>
      </c>
      <c r="BA48" s="231">
        <v>36</v>
      </c>
      <c r="BB48" s="231">
        <v>37</v>
      </c>
      <c r="BC48" s="231">
        <v>37</v>
      </c>
      <c r="BD48" s="152">
        <v>43</v>
      </c>
      <c r="BE48" s="175">
        <v>13</v>
      </c>
      <c r="BF48" s="171">
        <v>14</v>
      </c>
      <c r="BG48" s="170">
        <v>11</v>
      </c>
      <c r="BH48" s="171">
        <v>14</v>
      </c>
      <c r="BI48" s="172">
        <v>14</v>
      </c>
      <c r="BJ48" s="172">
        <v>16</v>
      </c>
      <c r="BK48" s="173">
        <v>18</v>
      </c>
      <c r="BL48" s="173">
        <v>18</v>
      </c>
      <c r="BM48" s="173">
        <v>18</v>
      </c>
      <c r="BN48" s="173">
        <v>18</v>
      </c>
      <c r="BO48" s="344">
        <v>28</v>
      </c>
      <c r="BP48" s="285">
        <v>8.9</v>
      </c>
      <c r="BQ48" s="285">
        <v>8.9</v>
      </c>
      <c r="BR48" s="285">
        <v>8.9</v>
      </c>
      <c r="BS48" s="285">
        <v>8.9</v>
      </c>
      <c r="BT48" s="322">
        <v>8.4</v>
      </c>
      <c r="BU48" s="322" t="s">
        <v>5</v>
      </c>
      <c r="BV48" s="322">
        <v>8</v>
      </c>
      <c r="BW48" s="322">
        <v>7.9</v>
      </c>
      <c r="BX48" s="322">
        <v>7.7</v>
      </c>
      <c r="BY48" s="322">
        <v>7.6</v>
      </c>
      <c r="BZ48" s="281">
        <v>28</v>
      </c>
      <c r="CA48" s="152">
        <v>28</v>
      </c>
      <c r="CB48" s="337"/>
      <c r="CC48" s="338">
        <v>14.7</v>
      </c>
      <c r="CD48" s="339">
        <v>13.9</v>
      </c>
      <c r="CE48" s="152">
        <v>28</v>
      </c>
      <c r="CF48" s="404">
        <v>6.7</v>
      </c>
      <c r="CG48" s="404">
        <v>6.5</v>
      </c>
      <c r="CH48" s="404">
        <v>6.3</v>
      </c>
      <c r="CI48" s="392">
        <v>5.9</v>
      </c>
      <c r="CJ48" s="393">
        <v>5.6</v>
      </c>
      <c r="CK48" s="392">
        <v>5.4</v>
      </c>
      <c r="CL48" s="392">
        <v>5.3</v>
      </c>
      <c r="CM48" s="404">
        <v>5.2</v>
      </c>
      <c r="CN48" s="379">
        <v>5.0999999999999996</v>
      </c>
      <c r="CO48" s="379">
        <v>5</v>
      </c>
    </row>
    <row r="49" spans="1:93" ht="15" x14ac:dyDescent="0.25">
      <c r="A49" s="156">
        <v>27</v>
      </c>
      <c r="B49" s="141">
        <v>4.5199999999999996</v>
      </c>
      <c r="C49" s="140">
        <v>4.43</v>
      </c>
      <c r="D49" s="257" t="s">
        <v>126</v>
      </c>
      <c r="E49" s="258" t="s">
        <v>155</v>
      </c>
      <c r="F49" s="259" t="s">
        <v>54</v>
      </c>
      <c r="G49" s="259" t="s">
        <v>100</v>
      </c>
      <c r="H49" s="257" t="s">
        <v>42</v>
      </c>
      <c r="I49" s="257" t="s">
        <v>107</v>
      </c>
      <c r="J49" s="257" t="s">
        <v>34</v>
      </c>
      <c r="K49" s="257" t="s">
        <v>37</v>
      </c>
      <c r="L49" s="152">
        <v>27</v>
      </c>
      <c r="M49" s="149">
        <v>10.999999999999998</v>
      </c>
      <c r="N49" s="149">
        <v>10.699999999999998</v>
      </c>
      <c r="O49" s="149">
        <v>10.499999999999998</v>
      </c>
      <c r="P49" s="149">
        <v>10.299999999999999</v>
      </c>
      <c r="Q49" s="333">
        <v>10.1</v>
      </c>
      <c r="R49" s="334">
        <v>9.9</v>
      </c>
      <c r="S49" s="335">
        <v>9.6</v>
      </c>
      <c r="T49" s="337">
        <v>9.4</v>
      </c>
      <c r="U49" s="149">
        <v>9.2000000000000011</v>
      </c>
      <c r="V49" s="149">
        <v>9.0000000000000018</v>
      </c>
      <c r="W49" s="152">
        <v>44</v>
      </c>
      <c r="X49" s="352">
        <v>8</v>
      </c>
      <c r="Y49" s="351">
        <v>9</v>
      </c>
      <c r="Z49" s="351">
        <v>6</v>
      </c>
      <c r="AA49" s="351">
        <v>8</v>
      </c>
      <c r="AB49" s="354">
        <v>10</v>
      </c>
      <c r="AC49" s="354">
        <v>11</v>
      </c>
      <c r="AD49" s="351">
        <v>12</v>
      </c>
      <c r="AE49" s="351">
        <v>13</v>
      </c>
      <c r="AF49" s="351">
        <v>14</v>
      </c>
      <c r="AG49" s="351">
        <v>15</v>
      </c>
      <c r="AH49" s="152">
        <v>44</v>
      </c>
      <c r="AI49" s="167">
        <v>146</v>
      </c>
      <c r="AJ49" s="165">
        <v>157</v>
      </c>
      <c r="AK49" s="164">
        <v>179</v>
      </c>
      <c r="AL49" s="165">
        <v>194</v>
      </c>
      <c r="AM49" s="166">
        <v>209</v>
      </c>
      <c r="AN49" s="166">
        <v>219</v>
      </c>
      <c r="AO49" s="167">
        <v>229</v>
      </c>
      <c r="AP49" s="167">
        <v>229</v>
      </c>
      <c r="AQ49" s="167">
        <v>234</v>
      </c>
      <c r="AR49" s="167">
        <v>239</v>
      </c>
      <c r="AS49" s="152">
        <v>44</v>
      </c>
      <c r="AT49" s="231">
        <v>18</v>
      </c>
      <c r="AU49" s="231">
        <v>21</v>
      </c>
      <c r="AV49" s="231">
        <v>25</v>
      </c>
      <c r="AW49" s="231">
        <v>29</v>
      </c>
      <c r="AX49" s="232">
        <v>32</v>
      </c>
      <c r="AY49" s="232">
        <v>35</v>
      </c>
      <c r="AZ49" s="231">
        <v>37</v>
      </c>
      <c r="BA49" s="231">
        <v>38</v>
      </c>
      <c r="BB49" s="231">
        <v>39</v>
      </c>
      <c r="BC49" s="231">
        <v>39</v>
      </c>
      <c r="BD49" s="152">
        <v>44</v>
      </c>
      <c r="BE49" s="175">
        <v>13</v>
      </c>
      <c r="BF49" s="171">
        <v>15</v>
      </c>
      <c r="BG49" s="170">
        <v>13</v>
      </c>
      <c r="BH49" s="171">
        <v>16</v>
      </c>
      <c r="BI49" s="172">
        <v>16</v>
      </c>
      <c r="BJ49" s="172">
        <v>17</v>
      </c>
      <c r="BK49" s="173">
        <v>19</v>
      </c>
      <c r="BL49" s="173">
        <v>19</v>
      </c>
      <c r="BM49" s="173">
        <v>19</v>
      </c>
      <c r="BN49" s="173">
        <v>19</v>
      </c>
      <c r="BO49" s="344">
        <v>27</v>
      </c>
      <c r="BP49" s="285">
        <v>8.9</v>
      </c>
      <c r="BQ49" s="285">
        <v>8.9</v>
      </c>
      <c r="BR49" s="285">
        <v>8.9</v>
      </c>
      <c r="BS49" s="285">
        <v>8.9</v>
      </c>
      <c r="BT49" s="322" t="s">
        <v>5</v>
      </c>
      <c r="BU49" s="322">
        <v>8.1999999999999993</v>
      </c>
      <c r="BV49" s="322">
        <v>8</v>
      </c>
      <c r="BW49" s="322">
        <v>7.9</v>
      </c>
      <c r="BX49" s="322">
        <v>7.8</v>
      </c>
      <c r="BY49" s="322">
        <v>7.7</v>
      </c>
      <c r="BZ49" s="281">
        <v>27</v>
      </c>
      <c r="CA49" s="152">
        <v>27</v>
      </c>
      <c r="CB49" s="337"/>
      <c r="CC49" s="338">
        <v>14.8</v>
      </c>
      <c r="CD49" s="339">
        <v>13.9</v>
      </c>
      <c r="CE49" s="152">
        <v>27</v>
      </c>
      <c r="CF49" s="404">
        <v>6.7</v>
      </c>
      <c r="CG49" s="404">
        <v>6.5</v>
      </c>
      <c r="CH49" s="404">
        <v>6.3</v>
      </c>
      <c r="CI49" s="392">
        <v>5.9</v>
      </c>
      <c r="CJ49" s="393">
        <v>5.6</v>
      </c>
      <c r="CK49" s="392">
        <v>5.5</v>
      </c>
      <c r="CL49" s="392">
        <v>5.4</v>
      </c>
      <c r="CM49" s="404">
        <v>5.2</v>
      </c>
      <c r="CN49" s="379">
        <v>5.0999999999999996</v>
      </c>
      <c r="CO49" s="379">
        <v>5</v>
      </c>
    </row>
    <row r="50" spans="1:93" ht="15" x14ac:dyDescent="0.25">
      <c r="A50" s="156">
        <v>26</v>
      </c>
      <c r="B50" s="141">
        <v>4.55</v>
      </c>
      <c r="C50" s="140">
        <v>4.46</v>
      </c>
      <c r="D50" s="257" t="s">
        <v>127</v>
      </c>
      <c r="E50" s="258" t="s">
        <v>156</v>
      </c>
      <c r="F50" s="259" t="s">
        <v>55</v>
      </c>
      <c r="G50" s="259" t="s">
        <v>50</v>
      </c>
      <c r="H50" s="257" t="s">
        <v>43</v>
      </c>
      <c r="I50" s="257" t="s">
        <v>144</v>
      </c>
      <c r="J50" s="257" t="s">
        <v>36</v>
      </c>
      <c r="K50" s="257" t="s">
        <v>38</v>
      </c>
      <c r="L50" s="152">
        <v>26</v>
      </c>
      <c r="M50" s="149">
        <v>10.999999999999998</v>
      </c>
      <c r="N50" s="149">
        <v>10.699999999999998</v>
      </c>
      <c r="O50" s="149">
        <v>10.499999999999998</v>
      </c>
      <c r="P50" s="149">
        <v>10.299999999999999</v>
      </c>
      <c r="Q50" s="333">
        <v>10.1</v>
      </c>
      <c r="R50" s="334">
        <v>9.9</v>
      </c>
      <c r="S50" s="335">
        <v>9.6</v>
      </c>
      <c r="T50" s="337">
        <v>9.4</v>
      </c>
      <c r="U50" s="149">
        <v>9.2000000000000011</v>
      </c>
      <c r="V50" s="149">
        <v>9.0000000000000018</v>
      </c>
      <c r="W50" s="152">
        <v>45</v>
      </c>
      <c r="X50" s="352">
        <v>8</v>
      </c>
      <c r="Y50" s="351">
        <v>9</v>
      </c>
      <c r="Z50" s="351">
        <v>6</v>
      </c>
      <c r="AA50" s="351">
        <v>8</v>
      </c>
      <c r="AB50" s="354">
        <v>10</v>
      </c>
      <c r="AC50" s="354">
        <v>12</v>
      </c>
      <c r="AD50" s="351">
        <v>13</v>
      </c>
      <c r="AE50" s="351">
        <v>13</v>
      </c>
      <c r="AF50" s="351">
        <v>15</v>
      </c>
      <c r="AG50" s="351">
        <v>16</v>
      </c>
      <c r="AH50" s="152">
        <v>45</v>
      </c>
      <c r="AI50" s="167">
        <v>147</v>
      </c>
      <c r="AJ50" s="165">
        <v>160</v>
      </c>
      <c r="AK50" s="164">
        <v>180</v>
      </c>
      <c r="AL50" s="165">
        <v>195</v>
      </c>
      <c r="AM50" s="166">
        <v>210</v>
      </c>
      <c r="AN50" s="166">
        <v>220</v>
      </c>
      <c r="AO50" s="167">
        <v>230</v>
      </c>
      <c r="AP50" s="167">
        <v>230</v>
      </c>
      <c r="AQ50" s="167">
        <v>235</v>
      </c>
      <c r="AR50" s="167">
        <v>240</v>
      </c>
      <c r="AS50" s="152">
        <v>45</v>
      </c>
      <c r="AT50" s="231">
        <v>18</v>
      </c>
      <c r="AU50" s="231">
        <v>21</v>
      </c>
      <c r="AV50" s="231">
        <v>25</v>
      </c>
      <c r="AW50" s="231">
        <v>29</v>
      </c>
      <c r="AX50" s="232">
        <v>31</v>
      </c>
      <c r="AY50" s="232">
        <v>35</v>
      </c>
      <c r="AZ50" s="231">
        <v>37</v>
      </c>
      <c r="BA50" s="231">
        <v>38</v>
      </c>
      <c r="BB50" s="231">
        <v>39</v>
      </c>
      <c r="BC50" s="231">
        <v>39</v>
      </c>
      <c r="BD50" s="152">
        <v>45</v>
      </c>
      <c r="BE50" s="174">
        <v>13</v>
      </c>
      <c r="BF50" s="171">
        <v>15</v>
      </c>
      <c r="BG50" s="170">
        <v>12</v>
      </c>
      <c r="BH50" s="171">
        <v>15</v>
      </c>
      <c r="BI50" s="172">
        <v>15</v>
      </c>
      <c r="BJ50" s="172">
        <v>17</v>
      </c>
      <c r="BK50" s="173">
        <v>19</v>
      </c>
      <c r="BL50" s="173">
        <v>19</v>
      </c>
      <c r="BM50" s="173">
        <v>19</v>
      </c>
      <c r="BN50" s="173">
        <v>19</v>
      </c>
      <c r="BO50" s="344">
        <v>26</v>
      </c>
      <c r="BP50" s="285">
        <v>9</v>
      </c>
      <c r="BQ50" s="285">
        <v>9</v>
      </c>
      <c r="BR50" s="285">
        <v>9</v>
      </c>
      <c r="BS50" s="285">
        <v>9</v>
      </c>
      <c r="BT50" s="322" t="s">
        <v>5</v>
      </c>
      <c r="BU50" s="322" t="s">
        <v>5</v>
      </c>
      <c r="BV50" s="322">
        <v>8</v>
      </c>
      <c r="BW50" s="322">
        <v>7.9</v>
      </c>
      <c r="BX50" s="322">
        <v>7.8</v>
      </c>
      <c r="BY50" s="322">
        <v>7.7</v>
      </c>
      <c r="BZ50" s="281">
        <v>26</v>
      </c>
      <c r="CA50" s="152">
        <v>26</v>
      </c>
      <c r="CB50" s="337"/>
      <c r="CC50" s="338">
        <v>14.9</v>
      </c>
      <c r="CD50" s="339">
        <v>14</v>
      </c>
      <c r="CE50" s="152">
        <v>26</v>
      </c>
      <c r="CF50" s="375">
        <v>6.7</v>
      </c>
      <c r="CG50" s="375">
        <v>6.5</v>
      </c>
      <c r="CH50" s="375">
        <v>6.3</v>
      </c>
      <c r="CI50" s="392">
        <v>5.9</v>
      </c>
      <c r="CJ50" s="393">
        <v>5.6</v>
      </c>
      <c r="CK50" s="392">
        <v>5.5</v>
      </c>
      <c r="CL50" s="392">
        <v>5.4</v>
      </c>
      <c r="CM50" s="375">
        <v>5.2</v>
      </c>
      <c r="CN50" s="379">
        <v>5.0999999999999996</v>
      </c>
      <c r="CO50" s="379">
        <v>5</v>
      </c>
    </row>
    <row r="51" spans="1:93" ht="15" x14ac:dyDescent="0.25">
      <c r="A51" s="156">
        <v>25</v>
      </c>
      <c r="B51" s="141">
        <v>4.58</v>
      </c>
      <c r="C51" s="140">
        <v>4.49</v>
      </c>
      <c r="D51" s="257" t="s">
        <v>66</v>
      </c>
      <c r="E51" s="258" t="s">
        <v>124</v>
      </c>
      <c r="F51" s="259" t="s">
        <v>56</v>
      </c>
      <c r="G51" s="259" t="s">
        <v>51</v>
      </c>
      <c r="H51" s="257" t="s">
        <v>44</v>
      </c>
      <c r="I51" s="257" t="s">
        <v>42</v>
      </c>
      <c r="J51" s="257" t="s">
        <v>142</v>
      </c>
      <c r="K51" s="257" t="s">
        <v>39</v>
      </c>
      <c r="L51" s="152">
        <v>25</v>
      </c>
      <c r="M51" s="149">
        <v>11.099999999999998</v>
      </c>
      <c r="N51" s="149">
        <v>10.799999999999997</v>
      </c>
      <c r="O51" s="149">
        <v>10.599999999999998</v>
      </c>
      <c r="P51" s="149">
        <v>10.399999999999999</v>
      </c>
      <c r="Q51" s="333">
        <v>10.199999999999999</v>
      </c>
      <c r="R51" s="334">
        <v>10</v>
      </c>
      <c r="S51" s="335">
        <v>9.6999999999999993</v>
      </c>
      <c r="T51" s="337">
        <v>9.5</v>
      </c>
      <c r="U51" s="149">
        <v>9.3000000000000007</v>
      </c>
      <c r="V51" s="149">
        <v>9.1000000000000014</v>
      </c>
      <c r="W51" s="152">
        <v>46</v>
      </c>
      <c r="X51" s="352">
        <v>8</v>
      </c>
      <c r="Y51" s="351">
        <v>10</v>
      </c>
      <c r="Z51" s="351">
        <v>6</v>
      </c>
      <c r="AA51" s="351">
        <v>8</v>
      </c>
      <c r="AB51" s="354">
        <v>10</v>
      </c>
      <c r="AC51" s="354">
        <v>12</v>
      </c>
      <c r="AD51" s="351">
        <v>13</v>
      </c>
      <c r="AE51" s="351">
        <v>14</v>
      </c>
      <c r="AF51" s="351">
        <v>15</v>
      </c>
      <c r="AG51" s="351">
        <v>16</v>
      </c>
      <c r="AH51" s="152">
        <v>46</v>
      </c>
      <c r="AI51" s="167">
        <v>150</v>
      </c>
      <c r="AJ51" s="165">
        <v>163</v>
      </c>
      <c r="AK51" s="164">
        <v>181</v>
      </c>
      <c r="AL51" s="165">
        <v>196</v>
      </c>
      <c r="AM51" s="166">
        <v>211</v>
      </c>
      <c r="AN51" s="166">
        <v>221</v>
      </c>
      <c r="AO51" s="167">
        <v>231</v>
      </c>
      <c r="AP51" s="167">
        <v>231</v>
      </c>
      <c r="AQ51" s="167">
        <v>236</v>
      </c>
      <c r="AR51" s="167">
        <v>241</v>
      </c>
      <c r="AS51" s="152">
        <v>46</v>
      </c>
      <c r="AT51" s="231">
        <v>19</v>
      </c>
      <c r="AU51" s="231">
        <v>22</v>
      </c>
      <c r="AV51" s="231">
        <v>25</v>
      </c>
      <c r="AW51" s="231">
        <v>29</v>
      </c>
      <c r="AX51" s="232">
        <v>31</v>
      </c>
      <c r="AY51" s="232">
        <v>35</v>
      </c>
      <c r="AZ51" s="231">
        <v>37</v>
      </c>
      <c r="BA51" s="231">
        <v>38</v>
      </c>
      <c r="BB51" s="231">
        <v>39</v>
      </c>
      <c r="BC51" s="231">
        <v>39</v>
      </c>
      <c r="BD51" s="152">
        <v>46</v>
      </c>
      <c r="BE51" s="174">
        <v>14</v>
      </c>
      <c r="BF51" s="171">
        <v>16</v>
      </c>
      <c r="BG51" s="170">
        <v>12</v>
      </c>
      <c r="BH51" s="171">
        <v>15</v>
      </c>
      <c r="BI51" s="172">
        <v>15</v>
      </c>
      <c r="BJ51" s="172">
        <v>17</v>
      </c>
      <c r="BK51" s="173">
        <v>19</v>
      </c>
      <c r="BL51" s="173">
        <v>19</v>
      </c>
      <c r="BM51" s="173">
        <v>19</v>
      </c>
      <c r="BN51" s="173">
        <v>19</v>
      </c>
      <c r="BO51" s="344">
        <v>25</v>
      </c>
      <c r="BP51" s="285">
        <v>9</v>
      </c>
      <c r="BQ51" s="285">
        <v>9</v>
      </c>
      <c r="BR51" s="285">
        <v>9</v>
      </c>
      <c r="BS51" s="285">
        <v>9</v>
      </c>
      <c r="BT51" s="322">
        <v>8.5</v>
      </c>
      <c r="BU51" s="322" t="s">
        <v>5</v>
      </c>
      <c r="BV51" s="322" t="s">
        <v>5</v>
      </c>
      <c r="BW51" s="322" t="s">
        <v>5</v>
      </c>
      <c r="BX51" s="322">
        <v>7.8</v>
      </c>
      <c r="BY51" s="322">
        <v>7.7</v>
      </c>
      <c r="BZ51" s="281">
        <v>25</v>
      </c>
      <c r="CA51" s="152">
        <v>25</v>
      </c>
      <c r="CB51" s="337"/>
      <c r="CC51" s="338">
        <v>15</v>
      </c>
      <c r="CD51" s="339">
        <v>14.1</v>
      </c>
      <c r="CE51" s="152">
        <v>25</v>
      </c>
      <c r="CF51" s="404">
        <v>6.8</v>
      </c>
      <c r="CG51" s="404">
        <v>6.6</v>
      </c>
      <c r="CH51" s="404">
        <v>6.4</v>
      </c>
      <c r="CI51" s="392">
        <v>6</v>
      </c>
      <c r="CJ51" s="393">
        <v>5.7</v>
      </c>
      <c r="CK51" s="392">
        <v>5.5</v>
      </c>
      <c r="CL51" s="392">
        <v>5.4</v>
      </c>
      <c r="CM51" s="404">
        <v>5.3</v>
      </c>
      <c r="CN51" s="379">
        <v>5.2</v>
      </c>
      <c r="CO51" s="379">
        <v>5.0999999999999996</v>
      </c>
    </row>
    <row r="52" spans="1:93" ht="15" x14ac:dyDescent="0.25">
      <c r="A52" s="156">
        <v>24</v>
      </c>
      <c r="B52" s="141">
        <v>5.01</v>
      </c>
      <c r="C52" s="140">
        <v>4.5199999999999996</v>
      </c>
      <c r="D52" s="257" t="s">
        <v>67</v>
      </c>
      <c r="E52" s="258" t="s">
        <v>157</v>
      </c>
      <c r="F52" s="259" t="s">
        <v>57</v>
      </c>
      <c r="G52" s="259" t="s">
        <v>52</v>
      </c>
      <c r="H52" s="257" t="s">
        <v>99</v>
      </c>
      <c r="I52" s="257" t="s">
        <v>146</v>
      </c>
      <c r="J52" s="257" t="s">
        <v>39</v>
      </c>
      <c r="K52" s="257" t="s">
        <v>40</v>
      </c>
      <c r="L52" s="152">
        <v>24</v>
      </c>
      <c r="M52" s="149">
        <v>11.099999999999998</v>
      </c>
      <c r="N52" s="149">
        <v>10.799999999999997</v>
      </c>
      <c r="O52" s="149">
        <v>10.599999999999998</v>
      </c>
      <c r="P52" s="149">
        <v>10.399999999999999</v>
      </c>
      <c r="Q52" s="333">
        <v>10.199999999999999</v>
      </c>
      <c r="R52" s="334">
        <v>10</v>
      </c>
      <c r="S52" s="335">
        <v>9.6999999999999993</v>
      </c>
      <c r="T52" s="337">
        <v>9.5</v>
      </c>
      <c r="U52" s="149">
        <v>9.3000000000000007</v>
      </c>
      <c r="V52" s="149">
        <v>9.1000000000000014</v>
      </c>
      <c r="W52" s="152">
        <v>47</v>
      </c>
      <c r="X52" s="352">
        <v>9</v>
      </c>
      <c r="Y52" s="351">
        <v>10</v>
      </c>
      <c r="Z52" s="351">
        <v>6</v>
      </c>
      <c r="AA52" s="351">
        <v>8</v>
      </c>
      <c r="AB52" s="354">
        <v>10</v>
      </c>
      <c r="AC52" s="354">
        <v>12</v>
      </c>
      <c r="AD52" s="351">
        <v>13</v>
      </c>
      <c r="AE52" s="351">
        <v>14</v>
      </c>
      <c r="AF52" s="351">
        <v>15</v>
      </c>
      <c r="AG52" s="351">
        <v>16</v>
      </c>
      <c r="AH52" s="152">
        <v>47</v>
      </c>
      <c r="AI52" s="167">
        <v>153</v>
      </c>
      <c r="AJ52" s="165">
        <v>166</v>
      </c>
      <c r="AK52" s="164">
        <v>182</v>
      </c>
      <c r="AL52" s="165">
        <v>197</v>
      </c>
      <c r="AM52" s="166">
        <v>212</v>
      </c>
      <c r="AN52" s="166">
        <v>222</v>
      </c>
      <c r="AO52" s="167">
        <v>232</v>
      </c>
      <c r="AP52" s="167">
        <v>232</v>
      </c>
      <c r="AQ52" s="167">
        <v>237</v>
      </c>
      <c r="AR52" s="167">
        <v>242</v>
      </c>
      <c r="AS52" s="152">
        <v>47</v>
      </c>
      <c r="AT52" s="231">
        <v>19</v>
      </c>
      <c r="AU52" s="231">
        <v>22</v>
      </c>
      <c r="AV52" s="231">
        <v>26</v>
      </c>
      <c r="AW52" s="231">
        <v>30</v>
      </c>
      <c r="AX52" s="232">
        <v>33</v>
      </c>
      <c r="AY52" s="232">
        <v>36</v>
      </c>
      <c r="AZ52" s="231">
        <v>38</v>
      </c>
      <c r="BA52" s="231">
        <v>39</v>
      </c>
      <c r="BB52" s="231">
        <v>40</v>
      </c>
      <c r="BC52" s="231">
        <v>40</v>
      </c>
      <c r="BD52" s="152">
        <v>47</v>
      </c>
      <c r="BE52" s="174">
        <v>14</v>
      </c>
      <c r="BF52" s="171">
        <v>16</v>
      </c>
      <c r="BG52" s="170">
        <v>13</v>
      </c>
      <c r="BH52" s="171">
        <v>16</v>
      </c>
      <c r="BI52" s="172">
        <v>16</v>
      </c>
      <c r="BJ52" s="172">
        <v>18</v>
      </c>
      <c r="BK52" s="173">
        <v>20</v>
      </c>
      <c r="BL52" s="173">
        <v>20</v>
      </c>
      <c r="BM52" s="173">
        <v>20</v>
      </c>
      <c r="BN52" s="173">
        <v>20</v>
      </c>
      <c r="BO52" s="344">
        <v>24</v>
      </c>
      <c r="BP52" s="285">
        <v>9</v>
      </c>
      <c r="BQ52" s="285">
        <v>9</v>
      </c>
      <c r="BR52" s="285">
        <v>9</v>
      </c>
      <c r="BS52" s="285">
        <v>9</v>
      </c>
      <c r="BT52" s="322">
        <v>8.6</v>
      </c>
      <c r="BU52" s="322">
        <v>8.3000000000000007</v>
      </c>
      <c r="BV52" s="322">
        <v>8.1</v>
      </c>
      <c r="BW52" s="322">
        <v>8</v>
      </c>
      <c r="BX52" s="322">
        <v>7.9</v>
      </c>
      <c r="BY52" s="322">
        <v>7.8</v>
      </c>
      <c r="BZ52" s="281">
        <v>24</v>
      </c>
      <c r="CA52" s="152">
        <v>24</v>
      </c>
      <c r="CB52" s="337"/>
      <c r="CC52" s="338">
        <v>15.1</v>
      </c>
      <c r="CD52" s="339">
        <v>14.2</v>
      </c>
      <c r="CE52" s="152">
        <v>24</v>
      </c>
      <c r="CF52" s="404">
        <v>6.8</v>
      </c>
      <c r="CG52" s="404">
        <v>6.6</v>
      </c>
      <c r="CH52" s="404">
        <v>6.4</v>
      </c>
      <c r="CI52" s="392">
        <v>6</v>
      </c>
      <c r="CJ52" s="393">
        <v>5.7</v>
      </c>
      <c r="CK52" s="392">
        <v>5.5</v>
      </c>
      <c r="CL52" s="392">
        <v>5.4</v>
      </c>
      <c r="CM52" s="404">
        <v>5.3</v>
      </c>
      <c r="CN52" s="379">
        <v>5.2</v>
      </c>
      <c r="CO52" s="379">
        <v>5.0999999999999996</v>
      </c>
    </row>
    <row r="53" spans="1:93" ht="15" x14ac:dyDescent="0.25">
      <c r="A53" s="156">
        <v>23</v>
      </c>
      <c r="B53" s="141">
        <v>5.04</v>
      </c>
      <c r="C53" s="140">
        <v>4.55</v>
      </c>
      <c r="D53" s="257" t="s">
        <v>68</v>
      </c>
      <c r="E53" s="258" t="s">
        <v>158</v>
      </c>
      <c r="F53" s="259" t="s">
        <v>58</v>
      </c>
      <c r="G53" s="259" t="s">
        <v>53</v>
      </c>
      <c r="H53" s="257" t="s">
        <v>47</v>
      </c>
      <c r="I53" s="257" t="s">
        <v>45</v>
      </c>
      <c r="J53" s="257" t="s">
        <v>144</v>
      </c>
      <c r="K53" s="257" t="s">
        <v>41</v>
      </c>
      <c r="L53" s="152">
        <v>23</v>
      </c>
      <c r="M53" s="149">
        <v>11.199999999999998</v>
      </c>
      <c r="N53" s="149">
        <v>10.899999999999997</v>
      </c>
      <c r="O53" s="149">
        <v>10.699999999999998</v>
      </c>
      <c r="P53" s="149">
        <v>10.499999999999998</v>
      </c>
      <c r="Q53" s="333">
        <v>10.299999999999999</v>
      </c>
      <c r="R53" s="334">
        <v>10.1</v>
      </c>
      <c r="S53" s="335" t="s">
        <v>5</v>
      </c>
      <c r="T53" s="337">
        <v>9.6</v>
      </c>
      <c r="U53" s="149">
        <v>9.4</v>
      </c>
      <c r="V53" s="149">
        <v>9.2000000000000011</v>
      </c>
      <c r="W53" s="152">
        <v>48</v>
      </c>
      <c r="X53" s="352">
        <v>9</v>
      </c>
      <c r="Y53" s="351">
        <v>10</v>
      </c>
      <c r="Z53" s="351">
        <v>6</v>
      </c>
      <c r="AA53" s="351">
        <v>8</v>
      </c>
      <c r="AB53" s="354">
        <v>10</v>
      </c>
      <c r="AC53" s="354">
        <v>12</v>
      </c>
      <c r="AD53" s="351">
        <v>13</v>
      </c>
      <c r="AE53" s="351">
        <v>14</v>
      </c>
      <c r="AF53" s="351">
        <v>15</v>
      </c>
      <c r="AG53" s="351">
        <v>16</v>
      </c>
      <c r="AH53" s="152">
        <v>48</v>
      </c>
      <c r="AI53" s="167">
        <v>156</v>
      </c>
      <c r="AJ53" s="165">
        <v>169</v>
      </c>
      <c r="AK53" s="164">
        <v>183</v>
      </c>
      <c r="AL53" s="165">
        <v>198</v>
      </c>
      <c r="AM53" s="166">
        <v>213</v>
      </c>
      <c r="AN53" s="166">
        <v>223</v>
      </c>
      <c r="AO53" s="167">
        <v>233</v>
      </c>
      <c r="AP53" s="167">
        <v>233</v>
      </c>
      <c r="AQ53" s="167">
        <v>238</v>
      </c>
      <c r="AR53" s="167">
        <v>243</v>
      </c>
      <c r="AS53" s="152">
        <v>48</v>
      </c>
      <c r="AT53" s="231">
        <v>20</v>
      </c>
      <c r="AU53" s="231">
        <v>23</v>
      </c>
      <c r="AV53" s="231">
        <v>26</v>
      </c>
      <c r="AW53" s="231">
        <v>30</v>
      </c>
      <c r="AX53" s="232">
        <v>33</v>
      </c>
      <c r="AY53" s="232">
        <v>36</v>
      </c>
      <c r="AZ53" s="231">
        <v>38</v>
      </c>
      <c r="BA53" s="231">
        <v>39</v>
      </c>
      <c r="BB53" s="231">
        <v>40</v>
      </c>
      <c r="BC53" s="231">
        <v>40</v>
      </c>
      <c r="BD53" s="152">
        <v>48</v>
      </c>
      <c r="BE53" s="174">
        <v>15</v>
      </c>
      <c r="BF53" s="171">
        <v>17</v>
      </c>
      <c r="BG53" s="170">
        <v>13</v>
      </c>
      <c r="BH53" s="171">
        <v>16</v>
      </c>
      <c r="BI53" s="172">
        <v>16</v>
      </c>
      <c r="BJ53" s="172">
        <v>18</v>
      </c>
      <c r="BK53" s="173">
        <v>20</v>
      </c>
      <c r="BL53" s="173">
        <v>20</v>
      </c>
      <c r="BM53" s="173">
        <v>20</v>
      </c>
      <c r="BN53" s="173">
        <v>20</v>
      </c>
      <c r="BO53" s="344">
        <v>23</v>
      </c>
      <c r="BP53" s="285">
        <v>9.1</v>
      </c>
      <c r="BQ53" s="285">
        <v>9.1</v>
      </c>
      <c r="BR53" s="285">
        <v>9.1</v>
      </c>
      <c r="BS53" s="285">
        <v>9.1</v>
      </c>
      <c r="BT53" s="322">
        <v>8.6</v>
      </c>
      <c r="BU53" s="322">
        <v>8.4</v>
      </c>
      <c r="BV53" s="322">
        <v>8.1</v>
      </c>
      <c r="BW53" s="322">
        <v>8</v>
      </c>
      <c r="BX53" s="322">
        <v>7.9</v>
      </c>
      <c r="BY53" s="322">
        <v>7.8</v>
      </c>
      <c r="BZ53" s="281">
        <v>23</v>
      </c>
      <c r="CA53" s="152">
        <v>23</v>
      </c>
      <c r="CB53" s="337"/>
      <c r="CC53" s="338">
        <v>15.2</v>
      </c>
      <c r="CD53" s="339">
        <v>14.3</v>
      </c>
      <c r="CE53" s="152">
        <v>23</v>
      </c>
      <c r="CF53" s="375">
        <v>6.8</v>
      </c>
      <c r="CG53" s="375">
        <v>6.6</v>
      </c>
      <c r="CH53" s="375">
        <v>6.4</v>
      </c>
      <c r="CI53" s="392">
        <v>6</v>
      </c>
      <c r="CJ53" s="393">
        <v>5.7</v>
      </c>
      <c r="CK53" s="392">
        <v>3.6</v>
      </c>
      <c r="CL53" s="392">
        <v>5.5</v>
      </c>
      <c r="CM53" s="404">
        <v>5.3</v>
      </c>
      <c r="CN53" s="379">
        <v>5.2</v>
      </c>
      <c r="CO53" s="379">
        <v>5.0999999999999996</v>
      </c>
    </row>
    <row r="54" spans="1:93" ht="15" x14ac:dyDescent="0.25">
      <c r="A54" s="156">
        <v>22</v>
      </c>
      <c r="B54" s="141">
        <v>5.07</v>
      </c>
      <c r="C54" s="140">
        <v>4.58</v>
      </c>
      <c r="D54" s="257" t="s">
        <v>69</v>
      </c>
      <c r="E54" s="258" t="s">
        <v>127</v>
      </c>
      <c r="F54" s="259" t="s">
        <v>59</v>
      </c>
      <c r="G54" s="259" t="s">
        <v>54</v>
      </c>
      <c r="H54" s="257" t="s">
        <v>100</v>
      </c>
      <c r="I54" s="257" t="s">
        <v>148</v>
      </c>
      <c r="J54" s="257" t="s">
        <v>42</v>
      </c>
      <c r="K54" s="257" t="s">
        <v>42</v>
      </c>
      <c r="L54" s="152">
        <v>22</v>
      </c>
      <c r="M54" s="149">
        <v>11.199999999999998</v>
      </c>
      <c r="N54" s="149">
        <v>10.899999999999997</v>
      </c>
      <c r="O54" s="149">
        <v>10.699999999999998</v>
      </c>
      <c r="P54" s="149">
        <v>10.499999999999998</v>
      </c>
      <c r="Q54" s="333">
        <v>10.299999999999999</v>
      </c>
      <c r="R54" s="334">
        <v>10.1</v>
      </c>
      <c r="S54" s="335">
        <v>9.8000000000000007</v>
      </c>
      <c r="T54" s="337">
        <v>9.6</v>
      </c>
      <c r="U54" s="149">
        <v>9.4</v>
      </c>
      <c r="V54" s="149">
        <v>9.2000000000000011</v>
      </c>
      <c r="W54" s="152">
        <v>49</v>
      </c>
      <c r="X54" s="352">
        <v>9</v>
      </c>
      <c r="Y54" s="351">
        <v>10</v>
      </c>
      <c r="Z54" s="351">
        <v>6</v>
      </c>
      <c r="AA54" s="351">
        <v>8</v>
      </c>
      <c r="AB54" s="354">
        <v>10</v>
      </c>
      <c r="AC54" s="354">
        <v>12</v>
      </c>
      <c r="AD54" s="351">
        <v>13</v>
      </c>
      <c r="AE54" s="351">
        <v>14</v>
      </c>
      <c r="AF54" s="351">
        <v>15</v>
      </c>
      <c r="AG54" s="351">
        <v>16</v>
      </c>
      <c r="AH54" s="152">
        <v>49</v>
      </c>
      <c r="AI54" s="167">
        <v>159</v>
      </c>
      <c r="AJ54" s="165">
        <v>172</v>
      </c>
      <c r="AK54" s="164">
        <v>184</v>
      </c>
      <c r="AL54" s="165">
        <v>199</v>
      </c>
      <c r="AM54" s="166">
        <v>214</v>
      </c>
      <c r="AN54" s="166">
        <v>224</v>
      </c>
      <c r="AO54" s="167">
        <v>234</v>
      </c>
      <c r="AP54" s="167">
        <v>234</v>
      </c>
      <c r="AQ54" s="167">
        <v>239</v>
      </c>
      <c r="AR54" s="167">
        <v>244</v>
      </c>
      <c r="AS54" s="152">
        <v>49</v>
      </c>
      <c r="AT54" s="231">
        <v>20</v>
      </c>
      <c r="AU54" s="231">
        <v>23</v>
      </c>
      <c r="AV54" s="231">
        <v>26</v>
      </c>
      <c r="AW54" s="231">
        <v>30</v>
      </c>
      <c r="AX54" s="232">
        <v>32</v>
      </c>
      <c r="AY54" s="232">
        <v>36</v>
      </c>
      <c r="AZ54" s="231">
        <v>38</v>
      </c>
      <c r="BA54" s="231">
        <v>39</v>
      </c>
      <c r="BB54" s="231">
        <v>40</v>
      </c>
      <c r="BC54" s="231">
        <v>40</v>
      </c>
      <c r="BD54" s="152">
        <v>49</v>
      </c>
      <c r="BE54" s="174">
        <v>15</v>
      </c>
      <c r="BF54" s="171">
        <v>17</v>
      </c>
      <c r="BG54" s="170">
        <v>13</v>
      </c>
      <c r="BH54" s="171">
        <v>16</v>
      </c>
      <c r="BI54" s="172">
        <v>16</v>
      </c>
      <c r="BJ54" s="172">
        <v>18</v>
      </c>
      <c r="BK54" s="173">
        <v>20</v>
      </c>
      <c r="BL54" s="173">
        <v>20</v>
      </c>
      <c r="BM54" s="173">
        <v>20</v>
      </c>
      <c r="BN54" s="173">
        <v>20</v>
      </c>
      <c r="BO54" s="344">
        <v>22</v>
      </c>
      <c r="BP54" s="285">
        <v>9.1</v>
      </c>
      <c r="BQ54" s="285">
        <v>9.1</v>
      </c>
      <c r="BR54" s="285">
        <v>9.1</v>
      </c>
      <c r="BS54" s="285">
        <v>9.1</v>
      </c>
      <c r="BT54" s="322">
        <v>8.6</v>
      </c>
      <c r="BU54" s="322">
        <v>8.4</v>
      </c>
      <c r="BV54" s="322">
        <v>8.1999999999999993</v>
      </c>
      <c r="BW54" s="322">
        <v>8.1</v>
      </c>
      <c r="BX54" s="322">
        <v>7.9</v>
      </c>
      <c r="BY54" s="322">
        <v>7.8</v>
      </c>
      <c r="BZ54" s="281">
        <v>22</v>
      </c>
      <c r="CA54" s="152">
        <v>22</v>
      </c>
      <c r="CB54" s="337"/>
      <c r="CC54" s="338">
        <v>15.3</v>
      </c>
      <c r="CD54" s="339">
        <v>14.4</v>
      </c>
      <c r="CE54" s="152">
        <v>22</v>
      </c>
      <c r="CF54" s="404">
        <v>6.9</v>
      </c>
      <c r="CG54" s="404">
        <v>6.7</v>
      </c>
      <c r="CH54" s="404">
        <v>6.5</v>
      </c>
      <c r="CI54" s="392">
        <v>6.1</v>
      </c>
      <c r="CJ54" s="393">
        <v>5.7</v>
      </c>
      <c r="CK54" s="392">
        <v>4.5999999999999996</v>
      </c>
      <c r="CL54" s="392">
        <v>5.5</v>
      </c>
      <c r="CM54" s="375">
        <v>5.3</v>
      </c>
      <c r="CN54" s="379">
        <v>5.2</v>
      </c>
      <c r="CO54" s="379">
        <v>5.0999999999999996</v>
      </c>
    </row>
    <row r="55" spans="1:93" ht="15.75" thickBot="1" x14ac:dyDescent="0.3">
      <c r="A55" s="157">
        <v>21</v>
      </c>
      <c r="B55" s="186">
        <v>5.0999999999999996</v>
      </c>
      <c r="C55" s="183">
        <v>5.01</v>
      </c>
      <c r="D55" s="260" t="s">
        <v>70</v>
      </c>
      <c r="E55" s="261" t="s">
        <v>159</v>
      </c>
      <c r="F55" s="262" t="s">
        <v>60</v>
      </c>
      <c r="G55" s="262" t="s">
        <v>55</v>
      </c>
      <c r="H55" s="260" t="s">
        <v>50</v>
      </c>
      <c r="I55" s="260" t="s">
        <v>48</v>
      </c>
      <c r="J55" s="260" t="s">
        <v>146</v>
      </c>
      <c r="K55" s="260" t="s">
        <v>43</v>
      </c>
      <c r="L55" s="153">
        <v>21</v>
      </c>
      <c r="M55" s="184">
        <v>11.299999999999997</v>
      </c>
      <c r="N55" s="184">
        <v>10.999999999999996</v>
      </c>
      <c r="O55" s="184">
        <v>10.799999999999997</v>
      </c>
      <c r="P55" s="184">
        <v>10.599999999999998</v>
      </c>
      <c r="Q55" s="333">
        <v>10.399999999999999</v>
      </c>
      <c r="R55" s="334">
        <v>10.199999999999999</v>
      </c>
      <c r="S55" s="335" t="s">
        <v>5</v>
      </c>
      <c r="T55" s="337">
        <v>9.6999999999999993</v>
      </c>
      <c r="U55" s="184">
        <v>9.5</v>
      </c>
      <c r="V55" s="184">
        <v>9.3000000000000007</v>
      </c>
      <c r="W55" s="153">
        <v>50</v>
      </c>
      <c r="X55" s="352">
        <v>10</v>
      </c>
      <c r="Y55" s="351">
        <v>11</v>
      </c>
      <c r="Z55" s="351">
        <v>7</v>
      </c>
      <c r="AA55" s="351">
        <v>9</v>
      </c>
      <c r="AB55" s="354">
        <v>11</v>
      </c>
      <c r="AC55" s="354">
        <v>13</v>
      </c>
      <c r="AD55" s="351">
        <v>14</v>
      </c>
      <c r="AE55" s="351">
        <v>14</v>
      </c>
      <c r="AF55" s="351">
        <v>16</v>
      </c>
      <c r="AG55" s="351">
        <v>17</v>
      </c>
      <c r="AH55" s="153">
        <v>50</v>
      </c>
      <c r="AI55" s="167">
        <v>162</v>
      </c>
      <c r="AJ55" s="165">
        <v>175</v>
      </c>
      <c r="AK55" s="164">
        <v>185</v>
      </c>
      <c r="AL55" s="165">
        <v>200</v>
      </c>
      <c r="AM55" s="166">
        <v>215</v>
      </c>
      <c r="AN55" s="166">
        <v>225</v>
      </c>
      <c r="AO55" s="167">
        <v>235</v>
      </c>
      <c r="AP55" s="167">
        <v>235</v>
      </c>
      <c r="AQ55" s="167">
        <v>240</v>
      </c>
      <c r="AR55" s="167">
        <v>245</v>
      </c>
      <c r="AS55" s="153">
        <v>50</v>
      </c>
      <c r="AT55" s="231">
        <v>21</v>
      </c>
      <c r="AU55" s="231">
        <v>24</v>
      </c>
      <c r="AV55" s="231">
        <v>27</v>
      </c>
      <c r="AW55" s="231">
        <v>32</v>
      </c>
      <c r="AX55" s="232">
        <v>35</v>
      </c>
      <c r="AY55" s="232">
        <v>38</v>
      </c>
      <c r="AZ55" s="231">
        <v>40</v>
      </c>
      <c r="BA55" s="231">
        <v>41</v>
      </c>
      <c r="BB55" s="231">
        <v>41</v>
      </c>
      <c r="BC55" s="231">
        <v>41</v>
      </c>
      <c r="BD55" s="153">
        <v>50</v>
      </c>
      <c r="BE55" s="174">
        <v>16</v>
      </c>
      <c r="BF55" s="171">
        <v>18</v>
      </c>
      <c r="BG55" s="170">
        <v>14</v>
      </c>
      <c r="BH55" s="171">
        <v>17</v>
      </c>
      <c r="BI55" s="172">
        <v>17</v>
      </c>
      <c r="BJ55" s="172">
        <v>19</v>
      </c>
      <c r="BK55" s="173">
        <v>21</v>
      </c>
      <c r="BL55" s="173">
        <v>21</v>
      </c>
      <c r="BM55" s="173">
        <v>21</v>
      </c>
      <c r="BN55" s="173">
        <v>21</v>
      </c>
      <c r="BO55" s="346">
        <v>21</v>
      </c>
      <c r="BP55" s="285">
        <v>9.1999999999999993</v>
      </c>
      <c r="BQ55" s="285">
        <v>9.1999999999999993</v>
      </c>
      <c r="BR55" s="285">
        <v>9.1999999999999993</v>
      </c>
      <c r="BS55" s="285">
        <v>9.1999999999999993</v>
      </c>
      <c r="BT55" s="322">
        <v>8.6999999999999993</v>
      </c>
      <c r="BU55" s="322">
        <v>8.5</v>
      </c>
      <c r="BV55" s="322">
        <v>8.1999999999999993</v>
      </c>
      <c r="BW55" s="322">
        <v>8.1</v>
      </c>
      <c r="BX55" s="322">
        <v>8</v>
      </c>
      <c r="BY55" s="322">
        <v>7.9</v>
      </c>
      <c r="BZ55" s="282">
        <v>21</v>
      </c>
      <c r="CA55" s="153">
        <v>21</v>
      </c>
      <c r="CB55" s="337"/>
      <c r="CC55" s="338">
        <v>15.4</v>
      </c>
      <c r="CD55" s="339">
        <v>14.5</v>
      </c>
      <c r="CE55" s="153">
        <v>21</v>
      </c>
      <c r="CF55" s="404">
        <v>6.9</v>
      </c>
      <c r="CG55" s="404">
        <v>6.7</v>
      </c>
      <c r="CH55" s="404">
        <v>6.5</v>
      </c>
      <c r="CI55" s="392">
        <v>6.1</v>
      </c>
      <c r="CJ55" s="393">
        <v>5.8</v>
      </c>
      <c r="CK55" s="392">
        <v>5.6</v>
      </c>
      <c r="CL55" s="392">
        <v>5.5</v>
      </c>
      <c r="CM55" s="404">
        <v>5.4</v>
      </c>
      <c r="CN55" s="379">
        <v>5.3</v>
      </c>
      <c r="CO55" s="379">
        <v>5.2</v>
      </c>
    </row>
    <row r="56" spans="1:93" ht="15" x14ac:dyDescent="0.25">
      <c r="A56" s="155">
        <v>20</v>
      </c>
      <c r="B56" s="185">
        <v>5.13</v>
      </c>
      <c r="C56" s="181">
        <v>5.04</v>
      </c>
      <c r="D56" s="263" t="s">
        <v>71</v>
      </c>
      <c r="E56" s="264" t="s">
        <v>101</v>
      </c>
      <c r="F56" s="265" t="s">
        <v>61</v>
      </c>
      <c r="G56" s="265" t="s">
        <v>56</v>
      </c>
      <c r="H56" s="263" t="s">
        <v>51</v>
      </c>
      <c r="I56" s="263" t="s">
        <v>109</v>
      </c>
      <c r="J56" s="263" t="s">
        <v>45</v>
      </c>
      <c r="K56" s="263" t="s">
        <v>147</v>
      </c>
      <c r="L56" s="151">
        <v>20</v>
      </c>
      <c r="M56" s="182">
        <v>11.299999999999997</v>
      </c>
      <c r="N56" s="182">
        <v>10.999999999999996</v>
      </c>
      <c r="O56" s="182">
        <v>10.799999999999997</v>
      </c>
      <c r="P56" s="182">
        <v>10.599999999999998</v>
      </c>
      <c r="Q56" s="333">
        <v>10.399999999999999</v>
      </c>
      <c r="R56" s="334">
        <v>10.199999999999999</v>
      </c>
      <c r="S56" s="335">
        <v>9.9</v>
      </c>
      <c r="T56" s="337">
        <v>9.6999999999999993</v>
      </c>
      <c r="U56" s="182">
        <v>9.5</v>
      </c>
      <c r="V56" s="182">
        <v>9.3000000000000007</v>
      </c>
      <c r="W56" s="151">
        <v>51</v>
      </c>
      <c r="X56" s="159"/>
      <c r="Y56" s="159"/>
      <c r="Z56" s="351">
        <v>7</v>
      </c>
      <c r="AA56" s="351">
        <v>9</v>
      </c>
      <c r="AB56" s="354">
        <v>11</v>
      </c>
      <c r="AC56" s="354">
        <v>13</v>
      </c>
      <c r="AD56" s="351">
        <v>14</v>
      </c>
      <c r="AE56" s="351">
        <v>15</v>
      </c>
      <c r="AF56" s="351">
        <v>16</v>
      </c>
      <c r="AG56" s="351">
        <v>17</v>
      </c>
      <c r="AH56" s="151">
        <v>51</v>
      </c>
      <c r="AI56" s="163"/>
      <c r="AJ56" s="163"/>
      <c r="AK56" s="164">
        <v>187</v>
      </c>
      <c r="AL56" s="165">
        <v>202</v>
      </c>
      <c r="AM56" s="166">
        <v>217</v>
      </c>
      <c r="AN56" s="166">
        <v>227</v>
      </c>
      <c r="AO56" s="167">
        <v>236</v>
      </c>
      <c r="AP56" s="167">
        <v>236</v>
      </c>
      <c r="AQ56" s="167">
        <v>241</v>
      </c>
      <c r="AR56" s="167">
        <v>246</v>
      </c>
      <c r="AS56" s="151">
        <v>51</v>
      </c>
      <c r="AT56" s="231"/>
      <c r="AU56" s="231"/>
      <c r="AV56" s="231">
        <v>27</v>
      </c>
      <c r="AW56" s="231">
        <v>31</v>
      </c>
      <c r="AX56" s="232">
        <v>34</v>
      </c>
      <c r="AY56" s="232">
        <v>37</v>
      </c>
      <c r="AZ56" s="231">
        <v>39</v>
      </c>
      <c r="BA56" s="231">
        <v>40</v>
      </c>
      <c r="BB56" s="231">
        <v>41</v>
      </c>
      <c r="BC56" s="231">
        <v>41</v>
      </c>
      <c r="BD56" s="151">
        <v>51</v>
      </c>
      <c r="BE56" s="349"/>
      <c r="BF56" s="349"/>
      <c r="BG56" s="170">
        <v>14</v>
      </c>
      <c r="BH56" s="171">
        <v>17</v>
      </c>
      <c r="BI56" s="172">
        <v>17</v>
      </c>
      <c r="BJ56" s="172">
        <v>19</v>
      </c>
      <c r="BK56" s="173">
        <v>21</v>
      </c>
      <c r="BL56" s="173">
        <v>21</v>
      </c>
      <c r="BM56" s="173">
        <v>21</v>
      </c>
      <c r="BN56" s="173">
        <v>21</v>
      </c>
      <c r="BO56" s="345">
        <v>20</v>
      </c>
      <c r="BP56" s="285">
        <v>9.1999999999999993</v>
      </c>
      <c r="BQ56" s="285">
        <v>9.1999999999999993</v>
      </c>
      <c r="BR56" s="285">
        <v>9.1999999999999993</v>
      </c>
      <c r="BS56" s="285">
        <v>9.1999999999999993</v>
      </c>
      <c r="BT56" s="322">
        <v>8.6999999999999993</v>
      </c>
      <c r="BU56" s="322">
        <v>8.5</v>
      </c>
      <c r="BV56" s="322">
        <v>8.1999999999999993</v>
      </c>
      <c r="BW56" s="322">
        <v>8.1</v>
      </c>
      <c r="BX56" s="322">
        <v>8</v>
      </c>
      <c r="BY56" s="322">
        <v>7.9</v>
      </c>
      <c r="BZ56" s="280">
        <v>20</v>
      </c>
      <c r="CA56" s="151">
        <v>20</v>
      </c>
      <c r="CB56" s="337"/>
      <c r="CC56" s="338">
        <v>15.5</v>
      </c>
      <c r="CD56" s="339">
        <v>14.6</v>
      </c>
      <c r="CE56" s="151">
        <v>20</v>
      </c>
      <c r="CF56" s="375">
        <v>6.9</v>
      </c>
      <c r="CG56" s="375">
        <v>6.7</v>
      </c>
      <c r="CH56" s="375">
        <v>6.5</v>
      </c>
      <c r="CI56" s="392">
        <v>6.1</v>
      </c>
      <c r="CJ56" s="393">
        <v>5.8</v>
      </c>
      <c r="CK56" s="392">
        <v>5.7</v>
      </c>
      <c r="CL56" s="392">
        <v>5.5</v>
      </c>
      <c r="CM56" s="404">
        <v>5.4</v>
      </c>
      <c r="CN56" s="379">
        <v>5.3</v>
      </c>
      <c r="CO56" s="379">
        <v>5.2</v>
      </c>
    </row>
    <row r="57" spans="1:93" ht="15" x14ac:dyDescent="0.25">
      <c r="A57" s="156">
        <v>19</v>
      </c>
      <c r="B57" s="141">
        <v>5.16</v>
      </c>
      <c r="C57" s="140">
        <v>5.07</v>
      </c>
      <c r="D57" s="257" t="s">
        <v>128</v>
      </c>
      <c r="E57" s="258" t="s">
        <v>160</v>
      </c>
      <c r="F57" s="259" t="s">
        <v>62</v>
      </c>
      <c r="G57" s="259" t="s">
        <v>57</v>
      </c>
      <c r="H57" s="257" t="s">
        <v>114</v>
      </c>
      <c r="I57" s="257" t="s">
        <v>112</v>
      </c>
      <c r="J57" s="257" t="s">
        <v>148</v>
      </c>
      <c r="K57" s="257" t="s">
        <v>46</v>
      </c>
      <c r="L57" s="152">
        <v>19</v>
      </c>
      <c r="M57" s="149">
        <v>11.399999999999999</v>
      </c>
      <c r="N57" s="149">
        <v>11.099999999999998</v>
      </c>
      <c r="O57" s="149">
        <v>10.899999999999999</v>
      </c>
      <c r="P57" s="149">
        <v>10.7</v>
      </c>
      <c r="Q57" s="333">
        <v>10.5</v>
      </c>
      <c r="R57" s="334">
        <v>10.3</v>
      </c>
      <c r="S57" s="335" t="s">
        <v>5</v>
      </c>
      <c r="T57" s="337">
        <v>9.8000000000000007</v>
      </c>
      <c r="U57" s="149">
        <v>9.6000000000000014</v>
      </c>
      <c r="V57" s="149">
        <v>9.4000000000000021</v>
      </c>
      <c r="W57" s="152">
        <v>52</v>
      </c>
      <c r="X57" s="159"/>
      <c r="Y57" s="159"/>
      <c r="Z57" s="351">
        <v>7</v>
      </c>
      <c r="AA57" s="351">
        <v>9</v>
      </c>
      <c r="AB57" s="354">
        <v>11</v>
      </c>
      <c r="AC57" s="354">
        <v>13</v>
      </c>
      <c r="AD57" s="351">
        <v>14</v>
      </c>
      <c r="AE57" s="351">
        <v>15</v>
      </c>
      <c r="AF57" s="351">
        <v>16</v>
      </c>
      <c r="AG57" s="351">
        <v>17</v>
      </c>
      <c r="AH57" s="152">
        <v>52</v>
      </c>
      <c r="AI57" s="163"/>
      <c r="AJ57" s="163"/>
      <c r="AK57" s="164">
        <v>189</v>
      </c>
      <c r="AL57" s="165">
        <v>204</v>
      </c>
      <c r="AM57" s="166">
        <v>219</v>
      </c>
      <c r="AN57" s="166">
        <v>229</v>
      </c>
      <c r="AO57" s="167">
        <v>237</v>
      </c>
      <c r="AP57" s="167">
        <v>237</v>
      </c>
      <c r="AQ57" s="167">
        <v>242</v>
      </c>
      <c r="AR57" s="167">
        <v>247</v>
      </c>
      <c r="AS57" s="152">
        <v>52</v>
      </c>
      <c r="AT57" s="231"/>
      <c r="AU57" s="231"/>
      <c r="AV57" s="231">
        <v>27</v>
      </c>
      <c r="AW57" s="231">
        <v>31</v>
      </c>
      <c r="AX57" s="232">
        <v>34</v>
      </c>
      <c r="AY57" s="232">
        <v>37</v>
      </c>
      <c r="AZ57" s="231">
        <v>39</v>
      </c>
      <c r="BA57" s="231">
        <v>40</v>
      </c>
      <c r="BB57" s="231">
        <v>41</v>
      </c>
      <c r="BC57" s="231">
        <v>41</v>
      </c>
      <c r="BD57" s="152">
        <v>52</v>
      </c>
      <c r="BE57" s="349"/>
      <c r="BF57" s="349"/>
      <c r="BG57" s="170">
        <v>15</v>
      </c>
      <c r="BH57" s="171">
        <v>18</v>
      </c>
      <c r="BI57" s="172">
        <v>18</v>
      </c>
      <c r="BJ57" s="172">
        <v>20</v>
      </c>
      <c r="BK57" s="173">
        <v>22</v>
      </c>
      <c r="BL57" s="173">
        <v>22</v>
      </c>
      <c r="BM57" s="173">
        <v>22</v>
      </c>
      <c r="BN57" s="173">
        <v>22</v>
      </c>
      <c r="BO57" s="344">
        <v>19</v>
      </c>
      <c r="BP57" s="285">
        <v>9.3000000000000007</v>
      </c>
      <c r="BQ57" s="285">
        <v>9.3000000000000007</v>
      </c>
      <c r="BR57" s="285">
        <v>9.3000000000000007</v>
      </c>
      <c r="BS57" s="285">
        <v>9.3000000000000007</v>
      </c>
      <c r="BT57" s="322">
        <v>8.8000000000000007</v>
      </c>
      <c r="BU57" s="322">
        <v>8.6</v>
      </c>
      <c r="BV57" s="322">
        <v>8.3000000000000007</v>
      </c>
      <c r="BW57" s="322">
        <v>8.1999999999999993</v>
      </c>
      <c r="BX57" s="322">
        <v>8.1</v>
      </c>
      <c r="BY57" s="322">
        <v>7.9</v>
      </c>
      <c r="BZ57" s="281">
        <v>19</v>
      </c>
      <c r="CA57" s="152">
        <v>19</v>
      </c>
      <c r="CB57" s="337"/>
      <c r="CC57" s="338">
        <v>15.6</v>
      </c>
      <c r="CD57" s="339">
        <v>14.7</v>
      </c>
      <c r="CE57" s="152">
        <v>19</v>
      </c>
      <c r="CF57" s="379">
        <v>7</v>
      </c>
      <c r="CG57" s="379">
        <v>6.8</v>
      </c>
      <c r="CH57" s="379">
        <v>6.6</v>
      </c>
      <c r="CI57" s="392">
        <v>6.2</v>
      </c>
      <c r="CJ57" s="393">
        <v>5.8</v>
      </c>
      <c r="CK57" s="392">
        <v>5.7</v>
      </c>
      <c r="CL57" s="392">
        <v>5.6</v>
      </c>
      <c r="CM57" s="404">
        <v>5.4</v>
      </c>
      <c r="CN57" s="379">
        <v>5.3</v>
      </c>
      <c r="CO57" s="379">
        <v>5.2</v>
      </c>
    </row>
    <row r="58" spans="1:93" ht="15" x14ac:dyDescent="0.25">
      <c r="A58" s="156">
        <v>18</v>
      </c>
      <c r="B58" s="141">
        <v>5.19</v>
      </c>
      <c r="C58" s="140">
        <v>5.0999999999999996</v>
      </c>
      <c r="D58" s="257" t="s">
        <v>129</v>
      </c>
      <c r="E58" s="258" t="s">
        <v>161</v>
      </c>
      <c r="F58" s="259" t="s">
        <v>63</v>
      </c>
      <c r="G58" s="259" t="s">
        <v>58</v>
      </c>
      <c r="H58" s="257" t="s">
        <v>115</v>
      </c>
      <c r="I58" s="257" t="s">
        <v>113</v>
      </c>
      <c r="J58" s="257" t="s">
        <v>48</v>
      </c>
      <c r="K58" s="257" t="s">
        <v>149</v>
      </c>
      <c r="L58" s="152">
        <v>18</v>
      </c>
      <c r="M58" s="149">
        <v>11.399999999999999</v>
      </c>
      <c r="N58" s="149">
        <v>11.099999999999998</v>
      </c>
      <c r="O58" s="149">
        <v>10.899999999999999</v>
      </c>
      <c r="P58" s="149">
        <v>10.7</v>
      </c>
      <c r="Q58" s="333">
        <v>10.5</v>
      </c>
      <c r="R58" s="334">
        <v>10.3</v>
      </c>
      <c r="S58" s="335">
        <v>10</v>
      </c>
      <c r="T58" s="337">
        <v>9.8000000000000007</v>
      </c>
      <c r="U58" s="149">
        <v>9.6000000000000014</v>
      </c>
      <c r="V58" s="149">
        <v>9.4000000000000021</v>
      </c>
      <c r="W58" s="152">
        <v>53</v>
      </c>
      <c r="X58" s="159"/>
      <c r="Y58" s="159"/>
      <c r="Z58" s="351">
        <v>7</v>
      </c>
      <c r="AA58" s="351">
        <v>9</v>
      </c>
      <c r="AB58" s="354">
        <v>11</v>
      </c>
      <c r="AC58" s="354">
        <v>13</v>
      </c>
      <c r="AD58" s="351">
        <v>14</v>
      </c>
      <c r="AE58" s="351">
        <v>15</v>
      </c>
      <c r="AF58" s="351">
        <v>16</v>
      </c>
      <c r="AG58" s="351">
        <v>17</v>
      </c>
      <c r="AH58" s="152">
        <v>53</v>
      </c>
      <c r="AI58" s="163"/>
      <c r="AJ58" s="163"/>
      <c r="AK58" s="164">
        <v>191</v>
      </c>
      <c r="AL58" s="165">
        <v>206</v>
      </c>
      <c r="AM58" s="166">
        <v>221</v>
      </c>
      <c r="AN58" s="166">
        <v>231</v>
      </c>
      <c r="AO58" s="167">
        <v>238</v>
      </c>
      <c r="AP58" s="167">
        <v>238</v>
      </c>
      <c r="AQ58" s="167">
        <v>243</v>
      </c>
      <c r="AR58" s="167">
        <v>248</v>
      </c>
      <c r="AS58" s="152">
        <v>53</v>
      </c>
      <c r="AT58" s="231"/>
      <c r="AU58" s="231"/>
      <c r="AV58" s="231">
        <v>28</v>
      </c>
      <c r="AW58" s="231">
        <v>33</v>
      </c>
      <c r="AX58" s="232">
        <v>36</v>
      </c>
      <c r="AY58" s="232">
        <v>39</v>
      </c>
      <c r="AZ58" s="231">
        <v>41</v>
      </c>
      <c r="BA58" s="231">
        <v>42</v>
      </c>
      <c r="BB58" s="231">
        <v>42</v>
      </c>
      <c r="BC58" s="231">
        <v>42</v>
      </c>
      <c r="BD58" s="152">
        <v>53</v>
      </c>
      <c r="BE58" s="349"/>
      <c r="BF58" s="349"/>
      <c r="BG58" s="170">
        <v>14</v>
      </c>
      <c r="BH58" s="171">
        <v>17</v>
      </c>
      <c r="BI58" s="172">
        <v>17</v>
      </c>
      <c r="BJ58" s="172">
        <v>20</v>
      </c>
      <c r="BK58" s="173">
        <v>22</v>
      </c>
      <c r="BL58" s="173">
        <v>22</v>
      </c>
      <c r="BM58" s="173">
        <v>22</v>
      </c>
      <c r="BN58" s="173">
        <v>22</v>
      </c>
      <c r="BO58" s="344">
        <v>18</v>
      </c>
      <c r="BP58" s="285">
        <v>9.3000000000000007</v>
      </c>
      <c r="BQ58" s="285">
        <v>9.3000000000000007</v>
      </c>
      <c r="BR58" s="285">
        <v>9.3000000000000007</v>
      </c>
      <c r="BS58" s="285">
        <v>9.3000000000000007</v>
      </c>
      <c r="BT58" s="322">
        <v>8.8000000000000007</v>
      </c>
      <c r="BU58" s="322">
        <v>8.6</v>
      </c>
      <c r="BV58" s="322">
        <v>8.3000000000000007</v>
      </c>
      <c r="BW58" s="322">
        <v>8.1999999999999993</v>
      </c>
      <c r="BX58" s="322">
        <v>8.1</v>
      </c>
      <c r="BY58" s="322">
        <v>8</v>
      </c>
      <c r="BZ58" s="281">
        <v>18</v>
      </c>
      <c r="CA58" s="152">
        <v>18</v>
      </c>
      <c r="CB58" s="337"/>
      <c r="CC58" s="338">
        <v>15.7</v>
      </c>
      <c r="CD58" s="339">
        <v>14.8</v>
      </c>
      <c r="CE58" s="152">
        <v>18</v>
      </c>
      <c r="CF58" s="379">
        <v>7</v>
      </c>
      <c r="CG58" s="379">
        <v>6.8</v>
      </c>
      <c r="CH58" s="379">
        <v>6.6</v>
      </c>
      <c r="CI58" s="392">
        <v>6.2</v>
      </c>
      <c r="CJ58" s="393">
        <v>5.8</v>
      </c>
      <c r="CK58" s="392">
        <v>5.7</v>
      </c>
      <c r="CL58" s="392">
        <v>5.6</v>
      </c>
      <c r="CM58" s="375">
        <v>5.4</v>
      </c>
      <c r="CN58" s="379">
        <v>5.3</v>
      </c>
      <c r="CO58" s="379">
        <v>5.2</v>
      </c>
    </row>
    <row r="59" spans="1:93" ht="15" x14ac:dyDescent="0.25">
      <c r="A59" s="156">
        <v>17</v>
      </c>
      <c r="B59" s="141">
        <v>5.22</v>
      </c>
      <c r="C59" s="140">
        <v>5.13</v>
      </c>
      <c r="D59" s="257" t="s">
        <v>130</v>
      </c>
      <c r="E59" s="258" t="s">
        <v>162</v>
      </c>
      <c r="F59" s="259" t="s">
        <v>64</v>
      </c>
      <c r="G59" s="259" t="s">
        <v>59</v>
      </c>
      <c r="H59" s="257" t="s">
        <v>55</v>
      </c>
      <c r="I59" s="257" t="s">
        <v>190</v>
      </c>
      <c r="J59" s="257" t="s">
        <v>109</v>
      </c>
      <c r="K59" s="257" t="s">
        <v>49</v>
      </c>
      <c r="L59" s="152">
        <v>17</v>
      </c>
      <c r="M59" s="149">
        <v>11.499999999999998</v>
      </c>
      <c r="N59" s="149">
        <v>11.199999999999998</v>
      </c>
      <c r="O59" s="149">
        <v>10.999999999999998</v>
      </c>
      <c r="P59" s="149">
        <v>10.799999999999999</v>
      </c>
      <c r="Q59" s="333">
        <v>10.6</v>
      </c>
      <c r="R59" s="334">
        <v>10.4</v>
      </c>
      <c r="S59" s="335" t="s">
        <v>5</v>
      </c>
      <c r="T59" s="337">
        <v>9.9</v>
      </c>
      <c r="U59" s="149">
        <v>9.7000000000000011</v>
      </c>
      <c r="V59" s="149">
        <v>9.5000000000000018</v>
      </c>
      <c r="W59" s="152">
        <v>54</v>
      </c>
      <c r="X59" s="159"/>
      <c r="Y59" s="159"/>
      <c r="Z59" s="351">
        <v>7</v>
      </c>
      <c r="AA59" s="351">
        <v>10</v>
      </c>
      <c r="AB59" s="354">
        <v>12</v>
      </c>
      <c r="AC59" s="354">
        <v>14</v>
      </c>
      <c r="AD59" s="351">
        <v>15</v>
      </c>
      <c r="AE59" s="351">
        <v>15</v>
      </c>
      <c r="AF59" s="351">
        <v>17</v>
      </c>
      <c r="AG59" s="351">
        <v>18</v>
      </c>
      <c r="AH59" s="152">
        <v>54</v>
      </c>
      <c r="AI59" s="163"/>
      <c r="AJ59" s="163"/>
      <c r="AK59" s="164">
        <v>193</v>
      </c>
      <c r="AL59" s="165">
        <v>208</v>
      </c>
      <c r="AM59" s="166">
        <v>223</v>
      </c>
      <c r="AN59" s="166">
        <v>233</v>
      </c>
      <c r="AO59" s="167">
        <v>239</v>
      </c>
      <c r="AP59" s="167">
        <v>239</v>
      </c>
      <c r="AQ59" s="167">
        <v>244</v>
      </c>
      <c r="AR59" s="167">
        <v>249</v>
      </c>
      <c r="AS59" s="152">
        <v>54</v>
      </c>
      <c r="AT59" s="231"/>
      <c r="AU59" s="231"/>
      <c r="AV59" s="231">
        <v>28</v>
      </c>
      <c r="AW59" s="231">
        <v>32</v>
      </c>
      <c r="AX59" s="232">
        <v>35</v>
      </c>
      <c r="AY59" s="232">
        <v>38</v>
      </c>
      <c r="AZ59" s="231">
        <v>40</v>
      </c>
      <c r="BA59" s="231">
        <v>41</v>
      </c>
      <c r="BB59" s="231">
        <v>42</v>
      </c>
      <c r="BC59" s="231">
        <v>42</v>
      </c>
      <c r="BD59" s="152">
        <v>54</v>
      </c>
      <c r="BE59" s="349"/>
      <c r="BF59" s="349"/>
      <c r="BG59" s="170">
        <v>15</v>
      </c>
      <c r="BH59" s="171">
        <v>19</v>
      </c>
      <c r="BI59" s="172">
        <v>19</v>
      </c>
      <c r="BJ59" s="172">
        <v>21</v>
      </c>
      <c r="BK59" s="173">
        <v>23</v>
      </c>
      <c r="BL59" s="173">
        <v>23</v>
      </c>
      <c r="BM59" s="173">
        <v>23</v>
      </c>
      <c r="BN59" s="173">
        <v>23</v>
      </c>
      <c r="BO59" s="344">
        <v>17</v>
      </c>
      <c r="BP59" s="285">
        <v>9.4</v>
      </c>
      <c r="BQ59" s="285">
        <v>9.4</v>
      </c>
      <c r="BR59" s="285">
        <v>9.4</v>
      </c>
      <c r="BS59" s="285">
        <v>9.4</v>
      </c>
      <c r="BT59" s="322">
        <v>8.9</v>
      </c>
      <c r="BU59" s="322">
        <v>8.6999999999999993</v>
      </c>
      <c r="BV59" s="322">
        <v>8.3000000000000007</v>
      </c>
      <c r="BW59" s="322">
        <v>8.1999999999999993</v>
      </c>
      <c r="BX59" s="322">
        <v>8.1999999999999993</v>
      </c>
      <c r="BY59" s="322">
        <v>8</v>
      </c>
      <c r="BZ59" s="281">
        <v>17</v>
      </c>
      <c r="CA59" s="152">
        <v>17</v>
      </c>
      <c r="CB59" s="337"/>
      <c r="CC59" s="338">
        <v>15.8</v>
      </c>
      <c r="CD59" s="339">
        <v>14.9</v>
      </c>
      <c r="CE59" s="152">
        <v>17</v>
      </c>
      <c r="CF59" s="379">
        <v>7</v>
      </c>
      <c r="CG59" s="379">
        <v>6.8</v>
      </c>
      <c r="CH59" s="379">
        <v>6.6</v>
      </c>
      <c r="CI59" s="392">
        <v>6.2</v>
      </c>
      <c r="CJ59" s="393">
        <v>5.9</v>
      </c>
      <c r="CK59" s="392">
        <v>5.8</v>
      </c>
      <c r="CL59" s="392">
        <v>5.6</v>
      </c>
      <c r="CM59" s="379">
        <v>5.5</v>
      </c>
      <c r="CN59" s="379">
        <v>5.4</v>
      </c>
      <c r="CO59" s="379">
        <v>5.3</v>
      </c>
    </row>
    <row r="60" spans="1:93" ht="15" x14ac:dyDescent="0.25">
      <c r="A60" s="156">
        <v>16</v>
      </c>
      <c r="B60" s="141">
        <v>5.27</v>
      </c>
      <c r="C60" s="140">
        <v>5.16</v>
      </c>
      <c r="D60" s="257" t="s">
        <v>131</v>
      </c>
      <c r="E60" s="258" t="s">
        <v>163</v>
      </c>
      <c r="F60" s="259" t="s">
        <v>65</v>
      </c>
      <c r="G60" s="259" t="s">
        <v>60</v>
      </c>
      <c r="H60" s="257" t="s">
        <v>118</v>
      </c>
      <c r="I60" s="257">
        <v>428</v>
      </c>
      <c r="J60" s="257" t="s">
        <v>51</v>
      </c>
      <c r="K60" s="257" t="s">
        <v>111</v>
      </c>
      <c r="L60" s="152">
        <v>16</v>
      </c>
      <c r="M60" s="149">
        <v>11.499999999999998</v>
      </c>
      <c r="N60" s="149">
        <v>11.199999999999998</v>
      </c>
      <c r="O60" s="149">
        <v>10.999999999999998</v>
      </c>
      <c r="P60" s="149">
        <v>10.799999999999999</v>
      </c>
      <c r="Q60" s="333">
        <v>10.6</v>
      </c>
      <c r="R60" s="334">
        <v>10.4</v>
      </c>
      <c r="S60" s="335">
        <v>10.1</v>
      </c>
      <c r="T60" s="337">
        <v>9.9</v>
      </c>
      <c r="U60" s="149">
        <v>9.7000000000000011</v>
      </c>
      <c r="V60" s="149">
        <v>9.5000000000000018</v>
      </c>
      <c r="W60" s="152">
        <v>55</v>
      </c>
      <c r="X60" s="159"/>
      <c r="Y60" s="159"/>
      <c r="Z60" s="351">
        <v>8</v>
      </c>
      <c r="AA60" s="351">
        <v>10</v>
      </c>
      <c r="AB60" s="354">
        <v>12</v>
      </c>
      <c r="AC60" s="354">
        <v>14</v>
      </c>
      <c r="AD60" s="351">
        <v>15</v>
      </c>
      <c r="AE60" s="351">
        <v>16</v>
      </c>
      <c r="AF60" s="351">
        <v>17</v>
      </c>
      <c r="AG60" s="351">
        <v>18</v>
      </c>
      <c r="AH60" s="152">
        <v>55</v>
      </c>
      <c r="AI60" s="163"/>
      <c r="AJ60" s="163"/>
      <c r="AK60" s="164">
        <v>195</v>
      </c>
      <c r="AL60" s="165">
        <v>210</v>
      </c>
      <c r="AM60" s="166">
        <v>225</v>
      </c>
      <c r="AN60" s="166">
        <v>235</v>
      </c>
      <c r="AO60" s="167">
        <v>240</v>
      </c>
      <c r="AP60" s="167">
        <v>240</v>
      </c>
      <c r="AQ60" s="167">
        <v>245</v>
      </c>
      <c r="AR60" s="167">
        <v>250</v>
      </c>
      <c r="AS60" s="152">
        <v>55</v>
      </c>
      <c r="AT60" s="231"/>
      <c r="AU60" s="231"/>
      <c r="AV60" s="231">
        <v>29</v>
      </c>
      <c r="AW60" s="231">
        <v>34</v>
      </c>
      <c r="AX60" s="232">
        <v>37</v>
      </c>
      <c r="AY60" s="232">
        <v>40</v>
      </c>
      <c r="AZ60" s="231">
        <v>42</v>
      </c>
      <c r="BA60" s="231">
        <v>43</v>
      </c>
      <c r="BB60" s="231">
        <v>43</v>
      </c>
      <c r="BC60" s="231">
        <v>43</v>
      </c>
      <c r="BD60" s="152">
        <v>55</v>
      </c>
      <c r="BE60" s="349"/>
      <c r="BF60" s="349"/>
      <c r="BG60" s="170">
        <v>15</v>
      </c>
      <c r="BH60" s="171">
        <v>18</v>
      </c>
      <c r="BI60" s="172">
        <v>18</v>
      </c>
      <c r="BJ60" s="172">
        <v>21</v>
      </c>
      <c r="BK60" s="173">
        <v>23</v>
      </c>
      <c r="BL60" s="173">
        <v>23</v>
      </c>
      <c r="BM60" s="173">
        <v>23</v>
      </c>
      <c r="BN60" s="173">
        <v>23</v>
      </c>
      <c r="BO60" s="344">
        <v>16</v>
      </c>
      <c r="BP60" s="285">
        <v>9.4</v>
      </c>
      <c r="BQ60" s="285">
        <v>9.4</v>
      </c>
      <c r="BR60" s="285">
        <v>9.4</v>
      </c>
      <c r="BS60" s="285">
        <v>9.4</v>
      </c>
      <c r="BT60" s="322">
        <v>8.9</v>
      </c>
      <c r="BU60" s="322">
        <v>8.6999999999999993</v>
      </c>
      <c r="BV60" s="322">
        <v>8.4</v>
      </c>
      <c r="BW60" s="322">
        <v>8.3000000000000007</v>
      </c>
      <c r="BX60" s="322">
        <v>8.1999999999999993</v>
      </c>
      <c r="BY60" s="322">
        <v>8</v>
      </c>
      <c r="BZ60" s="281">
        <v>16</v>
      </c>
      <c r="CA60" s="152">
        <v>16</v>
      </c>
      <c r="CB60" s="337"/>
      <c r="CC60" s="338">
        <v>15.9</v>
      </c>
      <c r="CD60" s="339">
        <v>15</v>
      </c>
      <c r="CE60" s="152">
        <v>16</v>
      </c>
      <c r="CF60" s="379">
        <v>7.1</v>
      </c>
      <c r="CG60" s="379">
        <v>6.9</v>
      </c>
      <c r="CH60" s="379">
        <v>6.7</v>
      </c>
      <c r="CI60" s="392">
        <v>6.3</v>
      </c>
      <c r="CJ60" s="393">
        <v>5.9</v>
      </c>
      <c r="CK60" s="392">
        <v>5.8</v>
      </c>
      <c r="CL60" s="392">
        <v>5.6</v>
      </c>
      <c r="CM60" s="379">
        <v>5.5</v>
      </c>
      <c r="CN60" s="379">
        <v>5.4</v>
      </c>
      <c r="CO60" s="379">
        <v>5.3</v>
      </c>
    </row>
    <row r="61" spans="1:93" ht="15" x14ac:dyDescent="0.25">
      <c r="A61" s="156">
        <v>15</v>
      </c>
      <c r="B61" s="141">
        <v>5.32</v>
      </c>
      <c r="C61" s="140">
        <v>5.21</v>
      </c>
      <c r="D61" s="257" t="s">
        <v>75</v>
      </c>
      <c r="E61" s="258" t="s">
        <v>72</v>
      </c>
      <c r="F61" s="259" t="s">
        <v>66</v>
      </c>
      <c r="G61" s="259" t="s">
        <v>61</v>
      </c>
      <c r="H61" s="257" t="s">
        <v>119</v>
      </c>
      <c r="I61" s="257" t="s">
        <v>191</v>
      </c>
      <c r="J61" s="257" t="s">
        <v>114</v>
      </c>
      <c r="K61" s="257" t="s">
        <v>204</v>
      </c>
      <c r="L61" s="152">
        <v>15</v>
      </c>
      <c r="M61" s="149">
        <v>11.599999999999998</v>
      </c>
      <c r="N61" s="149">
        <v>11.299999999999997</v>
      </c>
      <c r="O61" s="149">
        <v>11.099999999999998</v>
      </c>
      <c r="P61" s="149">
        <v>10.899999999999999</v>
      </c>
      <c r="Q61" s="333">
        <v>10.7</v>
      </c>
      <c r="R61" s="334">
        <v>10.5</v>
      </c>
      <c r="S61" s="335">
        <v>10.199999999999999</v>
      </c>
      <c r="T61" s="337">
        <v>10</v>
      </c>
      <c r="U61" s="149">
        <v>9.8000000000000007</v>
      </c>
      <c r="V61" s="149">
        <v>9.6000000000000014</v>
      </c>
      <c r="W61" s="152">
        <v>56</v>
      </c>
      <c r="X61" s="159"/>
      <c r="Y61" s="159"/>
      <c r="Z61" s="351">
        <v>8</v>
      </c>
      <c r="AA61" s="351">
        <v>10</v>
      </c>
      <c r="AB61" s="354">
        <v>12</v>
      </c>
      <c r="AC61" s="354">
        <v>14</v>
      </c>
      <c r="AD61" s="351">
        <v>15</v>
      </c>
      <c r="AE61" s="351">
        <v>16</v>
      </c>
      <c r="AF61" s="351">
        <v>17</v>
      </c>
      <c r="AG61" s="351">
        <v>18</v>
      </c>
      <c r="AH61" s="152">
        <v>56</v>
      </c>
      <c r="AI61" s="163"/>
      <c r="AJ61" s="163"/>
      <c r="AK61" s="164">
        <v>197</v>
      </c>
      <c r="AL61" s="165">
        <v>212</v>
      </c>
      <c r="AM61" s="166">
        <v>227</v>
      </c>
      <c r="AN61" s="166">
        <v>237</v>
      </c>
      <c r="AO61" s="167">
        <v>242</v>
      </c>
      <c r="AP61" s="167">
        <v>242</v>
      </c>
      <c r="AQ61" s="167">
        <v>246</v>
      </c>
      <c r="AR61" s="167">
        <v>251</v>
      </c>
      <c r="AS61" s="152">
        <v>56</v>
      </c>
      <c r="AT61" s="231"/>
      <c r="AU61" s="231"/>
      <c r="AV61" s="231">
        <v>29</v>
      </c>
      <c r="AW61" s="231">
        <v>33</v>
      </c>
      <c r="AX61" s="232">
        <v>36</v>
      </c>
      <c r="AY61" s="232">
        <v>39</v>
      </c>
      <c r="AZ61" s="231">
        <v>41</v>
      </c>
      <c r="BA61" s="231">
        <v>42</v>
      </c>
      <c r="BB61" s="231">
        <v>42</v>
      </c>
      <c r="BC61" s="231">
        <v>42</v>
      </c>
      <c r="BD61" s="152">
        <v>56</v>
      </c>
      <c r="BE61" s="349"/>
      <c r="BF61" s="349"/>
      <c r="BG61" s="170">
        <v>16</v>
      </c>
      <c r="BH61" s="171">
        <v>20</v>
      </c>
      <c r="BI61" s="172">
        <v>20</v>
      </c>
      <c r="BJ61" s="172">
        <v>22</v>
      </c>
      <c r="BK61" s="173">
        <v>24</v>
      </c>
      <c r="BL61" s="173">
        <v>24</v>
      </c>
      <c r="BM61" s="173">
        <v>24</v>
      </c>
      <c r="BN61" s="173">
        <v>24</v>
      </c>
      <c r="BO61" s="344">
        <v>15</v>
      </c>
      <c r="BP61" s="285">
        <v>9.5</v>
      </c>
      <c r="BQ61" s="285">
        <v>9.5</v>
      </c>
      <c r="BR61" s="285">
        <v>9.5</v>
      </c>
      <c r="BS61" s="285">
        <v>9.5</v>
      </c>
      <c r="BT61" s="322">
        <v>9</v>
      </c>
      <c r="BU61" s="322">
        <v>8.8000000000000007</v>
      </c>
      <c r="BV61" s="322">
        <v>8.4</v>
      </c>
      <c r="BW61" s="322">
        <v>8.3000000000000007</v>
      </c>
      <c r="BX61" s="322">
        <v>8.3000000000000007</v>
      </c>
      <c r="BY61" s="322">
        <v>8.1</v>
      </c>
      <c r="BZ61" s="281">
        <v>15</v>
      </c>
      <c r="CA61" s="152">
        <v>15</v>
      </c>
      <c r="CB61" s="337"/>
      <c r="CC61" s="338">
        <v>16</v>
      </c>
      <c r="CD61" s="339">
        <v>15.1</v>
      </c>
      <c r="CE61" s="152">
        <v>15</v>
      </c>
      <c r="CF61" s="379">
        <v>7.1</v>
      </c>
      <c r="CG61" s="379">
        <v>6.9</v>
      </c>
      <c r="CH61" s="379">
        <v>6.7</v>
      </c>
      <c r="CI61" s="392">
        <v>6.3</v>
      </c>
      <c r="CJ61" s="393">
        <v>5.9</v>
      </c>
      <c r="CK61" s="392">
        <v>5.8</v>
      </c>
      <c r="CL61" s="392">
        <v>5.7</v>
      </c>
      <c r="CM61" s="379">
        <v>5.5</v>
      </c>
      <c r="CN61" s="379">
        <v>5.4</v>
      </c>
      <c r="CO61" s="379">
        <v>5.3</v>
      </c>
    </row>
    <row r="62" spans="1:93" ht="15" x14ac:dyDescent="0.25">
      <c r="A62" s="156">
        <v>14</v>
      </c>
      <c r="B62" s="141">
        <v>5.37</v>
      </c>
      <c r="C62" s="140">
        <v>5.26</v>
      </c>
      <c r="D62" s="257" t="s">
        <v>76</v>
      </c>
      <c r="E62" s="258" t="s">
        <v>164</v>
      </c>
      <c r="F62" s="259" t="s">
        <v>67</v>
      </c>
      <c r="G62" s="259" t="s">
        <v>62</v>
      </c>
      <c r="H62" s="257" t="s">
        <v>59</v>
      </c>
      <c r="I62" s="257" t="s">
        <v>118</v>
      </c>
      <c r="J62" s="257" t="s">
        <v>115</v>
      </c>
      <c r="K62" s="257" t="s">
        <v>114</v>
      </c>
      <c r="L62" s="152">
        <v>14</v>
      </c>
      <c r="M62" s="149">
        <v>11.699999999999998</v>
      </c>
      <c r="N62" s="149">
        <v>11.399999999999997</v>
      </c>
      <c r="O62" s="149">
        <v>11.199999999999998</v>
      </c>
      <c r="P62" s="149">
        <v>10.999999999999998</v>
      </c>
      <c r="Q62" s="333">
        <v>10.799999999999999</v>
      </c>
      <c r="R62" s="334">
        <v>10.6</v>
      </c>
      <c r="S62" s="335">
        <v>10.3</v>
      </c>
      <c r="T62" s="337">
        <v>10</v>
      </c>
      <c r="U62" s="149">
        <v>9.8000000000000007</v>
      </c>
      <c r="V62" s="149">
        <v>9.6000000000000014</v>
      </c>
      <c r="W62" s="152">
        <v>57</v>
      </c>
      <c r="X62" s="159"/>
      <c r="Y62" s="159"/>
      <c r="Z62" s="351">
        <v>8</v>
      </c>
      <c r="AA62" s="351">
        <v>11</v>
      </c>
      <c r="AB62" s="354">
        <v>13</v>
      </c>
      <c r="AC62" s="354">
        <v>15</v>
      </c>
      <c r="AD62" s="351">
        <v>16</v>
      </c>
      <c r="AE62" s="351">
        <v>16</v>
      </c>
      <c r="AF62" s="351">
        <v>18</v>
      </c>
      <c r="AG62" s="351">
        <v>19</v>
      </c>
      <c r="AH62" s="152">
        <v>57</v>
      </c>
      <c r="AI62" s="163"/>
      <c r="AJ62" s="163"/>
      <c r="AK62" s="164">
        <v>199</v>
      </c>
      <c r="AL62" s="165">
        <v>214</v>
      </c>
      <c r="AM62" s="166">
        <v>229</v>
      </c>
      <c r="AN62" s="166">
        <v>239</v>
      </c>
      <c r="AO62" s="167">
        <v>244</v>
      </c>
      <c r="AP62" s="167">
        <v>244</v>
      </c>
      <c r="AQ62" s="167">
        <v>247</v>
      </c>
      <c r="AR62" s="167">
        <v>252</v>
      </c>
      <c r="AS62" s="152">
        <v>57</v>
      </c>
      <c r="AT62" s="231"/>
      <c r="AU62" s="231"/>
      <c r="AV62" s="231">
        <v>30</v>
      </c>
      <c r="AW62" s="231">
        <v>35</v>
      </c>
      <c r="AX62" s="232">
        <v>38</v>
      </c>
      <c r="AY62" s="232">
        <v>41</v>
      </c>
      <c r="AZ62" s="231">
        <v>43</v>
      </c>
      <c r="BA62" s="231">
        <v>44</v>
      </c>
      <c r="BB62" s="231">
        <v>44</v>
      </c>
      <c r="BC62" s="231">
        <v>44</v>
      </c>
      <c r="BD62" s="152">
        <v>57</v>
      </c>
      <c r="BE62" s="349"/>
      <c r="BF62" s="349"/>
      <c r="BG62" s="170">
        <v>16</v>
      </c>
      <c r="BH62" s="171">
        <v>19</v>
      </c>
      <c r="BI62" s="172">
        <v>19</v>
      </c>
      <c r="BJ62" s="172">
        <v>22</v>
      </c>
      <c r="BK62" s="173">
        <v>24</v>
      </c>
      <c r="BL62" s="173">
        <v>24</v>
      </c>
      <c r="BM62" s="173">
        <v>24</v>
      </c>
      <c r="BN62" s="173">
        <v>24</v>
      </c>
      <c r="BO62" s="344">
        <v>14</v>
      </c>
      <c r="BP62" s="285">
        <v>9.5</v>
      </c>
      <c r="BQ62" s="285">
        <v>9.5</v>
      </c>
      <c r="BR62" s="285">
        <v>9.5</v>
      </c>
      <c r="BS62" s="285">
        <v>9.5</v>
      </c>
      <c r="BT62" s="322">
        <v>9</v>
      </c>
      <c r="BU62" s="322">
        <v>8.8000000000000007</v>
      </c>
      <c r="BV62" s="322">
        <v>8.4</v>
      </c>
      <c r="BW62" s="322">
        <v>8.4</v>
      </c>
      <c r="BX62" s="322">
        <v>8.3000000000000007</v>
      </c>
      <c r="BY62" s="322">
        <v>8.1</v>
      </c>
      <c r="BZ62" s="281">
        <v>14</v>
      </c>
      <c r="CA62" s="152">
        <v>14</v>
      </c>
      <c r="CB62" s="337"/>
      <c r="CC62" s="338">
        <v>16.2</v>
      </c>
      <c r="CD62" s="339">
        <v>15.2</v>
      </c>
      <c r="CE62" s="152">
        <v>14</v>
      </c>
      <c r="CF62" s="379">
        <v>7.1</v>
      </c>
      <c r="CG62" s="379">
        <v>6.9</v>
      </c>
      <c r="CH62" s="379">
        <v>6.7</v>
      </c>
      <c r="CI62" s="392">
        <v>6.3</v>
      </c>
      <c r="CJ62" s="393">
        <v>6</v>
      </c>
      <c r="CK62" s="392">
        <v>5.9</v>
      </c>
      <c r="CL62" s="392">
        <v>5.7</v>
      </c>
      <c r="CM62" s="379">
        <v>5.6</v>
      </c>
      <c r="CN62" s="379">
        <v>5.4</v>
      </c>
      <c r="CO62" s="379">
        <v>5.3</v>
      </c>
    </row>
    <row r="63" spans="1:93" ht="15" x14ac:dyDescent="0.25">
      <c r="A63" s="156">
        <v>13</v>
      </c>
      <c r="B63" s="141">
        <v>4.42</v>
      </c>
      <c r="C63" s="140">
        <v>5.31</v>
      </c>
      <c r="D63" s="257" t="s">
        <v>77</v>
      </c>
      <c r="E63" s="258" t="s">
        <v>165</v>
      </c>
      <c r="F63" s="259" t="s">
        <v>68</v>
      </c>
      <c r="G63" s="259" t="s">
        <v>63</v>
      </c>
      <c r="H63" s="257" t="s">
        <v>155</v>
      </c>
      <c r="I63" s="257" t="s">
        <v>119</v>
      </c>
      <c r="J63" s="257" t="s">
        <v>55</v>
      </c>
      <c r="K63" s="257" t="s">
        <v>150</v>
      </c>
      <c r="L63" s="152">
        <v>13</v>
      </c>
      <c r="M63" s="149">
        <v>11.799999999999997</v>
      </c>
      <c r="N63" s="149">
        <v>11.499999999999996</v>
      </c>
      <c r="O63" s="149">
        <v>11.299999999999997</v>
      </c>
      <c r="P63" s="149">
        <v>11.099999999999998</v>
      </c>
      <c r="Q63" s="333">
        <v>10.899999999999999</v>
      </c>
      <c r="R63" s="334">
        <v>10.7</v>
      </c>
      <c r="S63" s="335">
        <v>10.4</v>
      </c>
      <c r="T63" s="337">
        <v>10.1</v>
      </c>
      <c r="U63" s="149">
        <v>9.9</v>
      </c>
      <c r="V63" s="149">
        <v>9.7000000000000011</v>
      </c>
      <c r="W63" s="152">
        <v>58</v>
      </c>
      <c r="X63" s="159"/>
      <c r="Y63" s="159"/>
      <c r="Z63" s="351">
        <v>8</v>
      </c>
      <c r="AA63" s="351">
        <v>11</v>
      </c>
      <c r="AB63" s="354">
        <v>13</v>
      </c>
      <c r="AC63" s="354">
        <v>15</v>
      </c>
      <c r="AD63" s="351">
        <v>16</v>
      </c>
      <c r="AE63" s="351">
        <v>17</v>
      </c>
      <c r="AF63" s="351">
        <v>18</v>
      </c>
      <c r="AG63" s="351">
        <v>19</v>
      </c>
      <c r="AH63" s="152">
        <v>58</v>
      </c>
      <c r="AI63" s="163"/>
      <c r="AJ63" s="163"/>
      <c r="AK63" s="164">
        <v>201</v>
      </c>
      <c r="AL63" s="165">
        <v>216</v>
      </c>
      <c r="AM63" s="166">
        <v>231</v>
      </c>
      <c r="AN63" s="166">
        <v>241</v>
      </c>
      <c r="AO63" s="167">
        <v>246</v>
      </c>
      <c r="AP63" s="167">
        <v>246</v>
      </c>
      <c r="AQ63" s="167">
        <v>249</v>
      </c>
      <c r="AR63" s="167">
        <v>253</v>
      </c>
      <c r="AS63" s="152">
        <v>58</v>
      </c>
      <c r="AT63" s="231"/>
      <c r="AU63" s="231"/>
      <c r="AV63" s="231">
        <v>30</v>
      </c>
      <c r="AW63" s="231">
        <v>34</v>
      </c>
      <c r="AX63" s="232">
        <v>37</v>
      </c>
      <c r="AY63" s="232">
        <v>40</v>
      </c>
      <c r="AZ63" s="231">
        <v>42</v>
      </c>
      <c r="BA63" s="231">
        <v>43</v>
      </c>
      <c r="BB63" s="231">
        <v>43</v>
      </c>
      <c r="BC63" s="231">
        <v>43</v>
      </c>
      <c r="BD63" s="152">
        <v>58</v>
      </c>
      <c r="BE63" s="349"/>
      <c r="BF63" s="349"/>
      <c r="BG63" s="170">
        <v>17</v>
      </c>
      <c r="BH63" s="171">
        <v>21</v>
      </c>
      <c r="BI63" s="172">
        <v>21</v>
      </c>
      <c r="BJ63" s="172">
        <v>23</v>
      </c>
      <c r="BK63" s="173">
        <v>25</v>
      </c>
      <c r="BL63" s="173">
        <v>25</v>
      </c>
      <c r="BM63" s="173">
        <v>25</v>
      </c>
      <c r="BN63" s="173">
        <v>25</v>
      </c>
      <c r="BO63" s="344">
        <v>13</v>
      </c>
      <c r="BP63" s="285">
        <v>9.6</v>
      </c>
      <c r="BQ63" s="285">
        <v>9.6</v>
      </c>
      <c r="BR63" s="285">
        <v>9.6</v>
      </c>
      <c r="BS63" s="285">
        <v>9.6</v>
      </c>
      <c r="BT63" s="322">
        <v>9.1</v>
      </c>
      <c r="BU63" s="322">
        <v>8.9</v>
      </c>
      <c r="BV63" s="322">
        <v>8.5</v>
      </c>
      <c r="BW63" s="322">
        <v>8.4</v>
      </c>
      <c r="BX63" s="322">
        <v>8.4</v>
      </c>
      <c r="BY63" s="322">
        <v>8.1999999999999993</v>
      </c>
      <c r="BZ63" s="281">
        <v>13</v>
      </c>
      <c r="CA63" s="152">
        <v>13</v>
      </c>
      <c r="CB63" s="337"/>
      <c r="CC63" s="338">
        <v>16.399999999999999</v>
      </c>
      <c r="CD63" s="339">
        <v>15.3</v>
      </c>
      <c r="CE63" s="152">
        <v>13</v>
      </c>
      <c r="CF63" s="379">
        <v>7.2</v>
      </c>
      <c r="CG63" s="379">
        <v>7</v>
      </c>
      <c r="CH63" s="379">
        <v>6.8</v>
      </c>
      <c r="CI63" s="392">
        <v>6.4</v>
      </c>
      <c r="CJ63" s="393">
        <v>6</v>
      </c>
      <c r="CK63" s="392">
        <v>5.9</v>
      </c>
      <c r="CL63" s="392">
        <v>5.7</v>
      </c>
      <c r="CM63" s="379">
        <v>5.6</v>
      </c>
      <c r="CN63" s="379">
        <v>5.5</v>
      </c>
      <c r="CO63" s="379">
        <v>5.4</v>
      </c>
    </row>
    <row r="64" spans="1:93" ht="15" x14ac:dyDescent="0.25">
      <c r="A64" s="156">
        <v>12</v>
      </c>
      <c r="B64" s="141">
        <v>5.47</v>
      </c>
      <c r="C64" s="140">
        <v>5.36</v>
      </c>
      <c r="D64" s="257" t="s">
        <v>78</v>
      </c>
      <c r="E64" s="258" t="s">
        <v>166</v>
      </c>
      <c r="F64" s="259" t="s">
        <v>69</v>
      </c>
      <c r="G64" s="259" t="s">
        <v>64</v>
      </c>
      <c r="H64" s="257" t="s">
        <v>123</v>
      </c>
      <c r="I64" s="257" t="s">
        <v>59</v>
      </c>
      <c r="J64" s="257" t="s">
        <v>118</v>
      </c>
      <c r="K64" s="257" t="s">
        <v>205</v>
      </c>
      <c r="L64" s="152">
        <v>12</v>
      </c>
      <c r="M64" s="149">
        <v>11.899999999999999</v>
      </c>
      <c r="N64" s="149">
        <v>11.599999999999998</v>
      </c>
      <c r="O64" s="149">
        <v>11.399999999999999</v>
      </c>
      <c r="P64" s="149">
        <v>11.2</v>
      </c>
      <c r="Q64" s="333">
        <v>11</v>
      </c>
      <c r="R64" s="334">
        <v>10.8</v>
      </c>
      <c r="S64" s="335">
        <v>10.5</v>
      </c>
      <c r="T64" s="337">
        <v>10.1</v>
      </c>
      <c r="U64" s="149">
        <v>9.9</v>
      </c>
      <c r="V64" s="149">
        <v>9.7000000000000011</v>
      </c>
      <c r="W64" s="152">
        <v>59</v>
      </c>
      <c r="X64" s="159"/>
      <c r="Y64" s="159"/>
      <c r="Z64" s="351">
        <v>9</v>
      </c>
      <c r="AA64" s="351">
        <v>12</v>
      </c>
      <c r="AB64" s="354">
        <v>13</v>
      </c>
      <c r="AC64" s="354">
        <v>16</v>
      </c>
      <c r="AD64" s="351">
        <v>17</v>
      </c>
      <c r="AE64" s="351">
        <v>17</v>
      </c>
      <c r="AF64" s="351">
        <v>19</v>
      </c>
      <c r="AG64" s="351">
        <v>20</v>
      </c>
      <c r="AH64" s="152">
        <v>59</v>
      </c>
      <c r="AI64" s="163"/>
      <c r="AJ64" s="163"/>
      <c r="AK64" s="164">
        <v>203</v>
      </c>
      <c r="AL64" s="165">
        <v>218</v>
      </c>
      <c r="AM64" s="166">
        <v>233</v>
      </c>
      <c r="AN64" s="166">
        <v>243</v>
      </c>
      <c r="AO64" s="167">
        <v>248</v>
      </c>
      <c r="AP64" s="167">
        <v>248</v>
      </c>
      <c r="AQ64" s="167">
        <v>251</v>
      </c>
      <c r="AR64" s="167">
        <v>254</v>
      </c>
      <c r="AS64" s="152">
        <v>59</v>
      </c>
      <c r="AT64" s="231"/>
      <c r="AU64" s="231"/>
      <c r="AV64" s="231">
        <v>31</v>
      </c>
      <c r="AW64" s="231">
        <v>36</v>
      </c>
      <c r="AX64" s="232">
        <v>39</v>
      </c>
      <c r="AY64" s="232">
        <v>42</v>
      </c>
      <c r="AZ64" s="231">
        <v>44</v>
      </c>
      <c r="BA64" s="231">
        <v>45</v>
      </c>
      <c r="BB64" s="231">
        <v>45</v>
      </c>
      <c r="BC64" s="231">
        <v>45</v>
      </c>
      <c r="BD64" s="152">
        <v>59</v>
      </c>
      <c r="BE64" s="349"/>
      <c r="BF64" s="349"/>
      <c r="BG64" s="170">
        <v>17</v>
      </c>
      <c r="BH64" s="171">
        <v>20</v>
      </c>
      <c r="BI64" s="172">
        <v>20</v>
      </c>
      <c r="BJ64" s="172">
        <v>23</v>
      </c>
      <c r="BK64" s="173">
        <v>25</v>
      </c>
      <c r="BL64" s="173">
        <v>25</v>
      </c>
      <c r="BM64" s="173">
        <v>25</v>
      </c>
      <c r="BN64" s="173">
        <v>25</v>
      </c>
      <c r="BO64" s="344">
        <v>12</v>
      </c>
      <c r="BP64" s="285">
        <v>9.6</v>
      </c>
      <c r="BQ64" s="285">
        <v>9.6</v>
      </c>
      <c r="BR64" s="285">
        <v>9.6</v>
      </c>
      <c r="BS64" s="285">
        <v>9.6</v>
      </c>
      <c r="BT64" s="322">
        <v>9.1</v>
      </c>
      <c r="BU64" s="322">
        <v>8.9</v>
      </c>
      <c r="BV64" s="322">
        <v>8.5</v>
      </c>
      <c r="BW64" s="322">
        <v>8.5</v>
      </c>
      <c r="BX64" s="322">
        <v>8.4</v>
      </c>
      <c r="BY64" s="322">
        <v>8.1999999999999993</v>
      </c>
      <c r="BZ64" s="281">
        <v>12</v>
      </c>
      <c r="CA64" s="152">
        <v>12</v>
      </c>
      <c r="CB64" s="337"/>
      <c r="CC64" s="338">
        <v>16.600000000000001</v>
      </c>
      <c r="CD64" s="339">
        <v>15.4</v>
      </c>
      <c r="CE64" s="152">
        <v>12</v>
      </c>
      <c r="CF64" s="379">
        <v>7.2</v>
      </c>
      <c r="CG64" s="379">
        <v>7</v>
      </c>
      <c r="CH64" s="379">
        <v>6.8</v>
      </c>
      <c r="CI64" s="392">
        <v>6.4</v>
      </c>
      <c r="CJ64" s="393">
        <v>6.1</v>
      </c>
      <c r="CK64" s="392">
        <v>5.9</v>
      </c>
      <c r="CL64" s="392">
        <v>5.8</v>
      </c>
      <c r="CM64" s="379">
        <v>5.6</v>
      </c>
      <c r="CN64" s="379">
        <v>5.5</v>
      </c>
      <c r="CO64" s="379">
        <v>5.4</v>
      </c>
    </row>
    <row r="65" spans="1:93" ht="15.75" thickBot="1" x14ac:dyDescent="0.3">
      <c r="A65" s="157">
        <v>11</v>
      </c>
      <c r="B65" s="186">
        <v>5.52</v>
      </c>
      <c r="C65" s="183">
        <v>5.41</v>
      </c>
      <c r="D65" s="260" t="s">
        <v>79</v>
      </c>
      <c r="E65" s="261" t="s">
        <v>429</v>
      </c>
      <c r="F65" s="262" t="s">
        <v>70</v>
      </c>
      <c r="G65" s="262" t="s">
        <v>65</v>
      </c>
      <c r="H65" s="260" t="s">
        <v>180</v>
      </c>
      <c r="I65" s="260" t="s">
        <v>155</v>
      </c>
      <c r="J65" s="260" t="s">
        <v>119</v>
      </c>
      <c r="K65" s="260" t="s">
        <v>56</v>
      </c>
      <c r="L65" s="153">
        <v>11</v>
      </c>
      <c r="M65" s="184">
        <v>11.999999999999998</v>
      </c>
      <c r="N65" s="184">
        <v>11.699999999999998</v>
      </c>
      <c r="O65" s="184">
        <v>11.499999999999998</v>
      </c>
      <c r="P65" s="184">
        <v>11.299999999999999</v>
      </c>
      <c r="Q65" s="333">
        <v>11.1</v>
      </c>
      <c r="R65" s="334">
        <v>10.9</v>
      </c>
      <c r="S65" s="335">
        <v>10.6</v>
      </c>
      <c r="T65" s="337">
        <v>10.199999999999999</v>
      </c>
      <c r="U65" s="184">
        <v>10</v>
      </c>
      <c r="V65" s="184">
        <v>9.8000000000000007</v>
      </c>
      <c r="W65" s="153">
        <v>60</v>
      </c>
      <c r="X65" s="159"/>
      <c r="Y65" s="159"/>
      <c r="Z65" s="351">
        <v>9</v>
      </c>
      <c r="AA65" s="351">
        <v>12</v>
      </c>
      <c r="AB65" s="354">
        <v>14</v>
      </c>
      <c r="AC65" s="354">
        <v>16</v>
      </c>
      <c r="AD65" s="351">
        <v>18</v>
      </c>
      <c r="AE65" s="351">
        <v>18</v>
      </c>
      <c r="AF65" s="351">
        <v>19</v>
      </c>
      <c r="AG65" s="351">
        <v>20</v>
      </c>
      <c r="AH65" s="153">
        <v>60</v>
      </c>
      <c r="AI65" s="163"/>
      <c r="AJ65" s="163"/>
      <c r="AK65" s="164">
        <v>205</v>
      </c>
      <c r="AL65" s="165">
        <v>220</v>
      </c>
      <c r="AM65" s="166">
        <v>235</v>
      </c>
      <c r="AN65" s="166">
        <v>245</v>
      </c>
      <c r="AO65" s="167">
        <v>250</v>
      </c>
      <c r="AP65" s="167">
        <v>250</v>
      </c>
      <c r="AQ65" s="167">
        <v>253</v>
      </c>
      <c r="AR65" s="167">
        <v>255</v>
      </c>
      <c r="AS65" s="153">
        <v>60</v>
      </c>
      <c r="AT65" s="231"/>
      <c r="AU65" s="231"/>
      <c r="AV65" s="231">
        <v>31</v>
      </c>
      <c r="AW65" s="231">
        <v>35</v>
      </c>
      <c r="AX65" s="232">
        <v>38</v>
      </c>
      <c r="AY65" s="232">
        <v>41</v>
      </c>
      <c r="AZ65" s="231">
        <v>43</v>
      </c>
      <c r="BA65" s="231">
        <v>44</v>
      </c>
      <c r="BB65" s="231">
        <v>44</v>
      </c>
      <c r="BC65" s="231">
        <v>44</v>
      </c>
      <c r="BD65" s="153">
        <v>60</v>
      </c>
      <c r="BE65" s="349"/>
      <c r="BF65" s="349"/>
      <c r="BG65" s="170">
        <v>18</v>
      </c>
      <c r="BH65" s="171">
        <v>22</v>
      </c>
      <c r="BI65" s="172">
        <v>22</v>
      </c>
      <c r="BJ65" s="172">
        <v>24</v>
      </c>
      <c r="BK65" s="173">
        <v>26</v>
      </c>
      <c r="BL65" s="173">
        <v>26</v>
      </c>
      <c r="BM65" s="173">
        <v>26</v>
      </c>
      <c r="BN65" s="173">
        <v>26</v>
      </c>
      <c r="BO65" s="347">
        <v>11</v>
      </c>
      <c r="BP65" s="285">
        <v>9.6999999999999993</v>
      </c>
      <c r="BQ65" s="285">
        <v>9.6999999999999993</v>
      </c>
      <c r="BR65" s="285">
        <v>9.6999999999999993</v>
      </c>
      <c r="BS65" s="285">
        <v>9.6999999999999993</v>
      </c>
      <c r="BT65" s="322">
        <v>9.1999999999999993</v>
      </c>
      <c r="BU65" s="322">
        <v>9</v>
      </c>
      <c r="BV65" s="322">
        <v>8.6</v>
      </c>
      <c r="BW65" s="322">
        <v>8.5</v>
      </c>
      <c r="BX65" s="322">
        <v>8.5</v>
      </c>
      <c r="BY65" s="322">
        <v>8.3000000000000007</v>
      </c>
      <c r="BZ65" s="283">
        <v>11</v>
      </c>
      <c r="CA65" s="153">
        <v>11</v>
      </c>
      <c r="CB65" s="337"/>
      <c r="CC65" s="338">
        <v>16.8</v>
      </c>
      <c r="CD65" s="339">
        <v>15.6</v>
      </c>
      <c r="CE65" s="153">
        <v>11</v>
      </c>
      <c r="CF65" s="379">
        <v>7.2</v>
      </c>
      <c r="CG65" s="379">
        <v>7</v>
      </c>
      <c r="CH65" s="379">
        <v>6.8</v>
      </c>
      <c r="CI65" s="392">
        <v>6.4</v>
      </c>
      <c r="CJ65" s="393">
        <v>6.1</v>
      </c>
      <c r="CK65" s="392">
        <v>6</v>
      </c>
      <c r="CL65" s="392">
        <v>5.8</v>
      </c>
      <c r="CM65" s="379">
        <v>5.7</v>
      </c>
      <c r="CN65" s="379">
        <v>5.5</v>
      </c>
      <c r="CO65" s="379">
        <v>5.4</v>
      </c>
    </row>
    <row r="66" spans="1:93" ht="15" x14ac:dyDescent="0.25">
      <c r="A66" s="155">
        <v>10</v>
      </c>
      <c r="B66" s="185">
        <v>5.57</v>
      </c>
      <c r="C66" s="181">
        <v>5.46</v>
      </c>
      <c r="D66" s="263" t="s">
        <v>80</v>
      </c>
      <c r="E66" s="264" t="s">
        <v>76</v>
      </c>
      <c r="F66" s="265" t="s">
        <v>71</v>
      </c>
      <c r="G66" s="265" t="s">
        <v>66</v>
      </c>
      <c r="H66" s="263" t="s">
        <v>181</v>
      </c>
      <c r="I66" s="263" t="s">
        <v>123</v>
      </c>
      <c r="J66" s="263" t="s">
        <v>59</v>
      </c>
      <c r="K66" s="263" t="s">
        <v>152</v>
      </c>
      <c r="L66" s="151">
        <v>10</v>
      </c>
      <c r="M66" s="182">
        <v>12.099999999999998</v>
      </c>
      <c r="N66" s="182">
        <v>11.799999999999997</v>
      </c>
      <c r="O66" s="182">
        <v>11.599999999999998</v>
      </c>
      <c r="P66" s="182">
        <v>11.399999999999999</v>
      </c>
      <c r="Q66" s="333">
        <v>11.2</v>
      </c>
      <c r="R66" s="334">
        <v>11</v>
      </c>
      <c r="S66" s="335">
        <v>10.7</v>
      </c>
      <c r="T66" s="337">
        <v>10.3</v>
      </c>
      <c r="U66" s="182">
        <v>10.100000000000001</v>
      </c>
      <c r="V66" s="182">
        <v>9.9000000000000021</v>
      </c>
      <c r="W66" s="151">
        <v>61</v>
      </c>
      <c r="X66" s="159"/>
      <c r="Y66" s="159"/>
      <c r="Z66" s="351">
        <v>9</v>
      </c>
      <c r="AA66" s="351">
        <v>13</v>
      </c>
      <c r="AB66" s="354">
        <v>14</v>
      </c>
      <c r="AC66" s="354">
        <v>17</v>
      </c>
      <c r="AD66" s="351">
        <v>19</v>
      </c>
      <c r="AE66" s="351">
        <v>18</v>
      </c>
      <c r="AF66" s="351">
        <v>20</v>
      </c>
      <c r="AG66" s="351">
        <v>21</v>
      </c>
      <c r="AH66" s="151">
        <v>61</v>
      </c>
      <c r="AI66" s="163"/>
      <c r="AJ66" s="163"/>
      <c r="AK66" s="164">
        <v>207</v>
      </c>
      <c r="AL66" s="165">
        <v>222</v>
      </c>
      <c r="AM66" s="166">
        <v>237</v>
      </c>
      <c r="AN66" s="166">
        <v>247</v>
      </c>
      <c r="AO66" s="167">
        <v>252</v>
      </c>
      <c r="AP66" s="167">
        <v>252</v>
      </c>
      <c r="AQ66" s="167">
        <v>255</v>
      </c>
      <c r="AR66" s="167">
        <v>257</v>
      </c>
      <c r="AS66" s="151">
        <v>61</v>
      </c>
      <c r="AT66" s="231"/>
      <c r="AU66" s="231"/>
      <c r="AV66" s="231">
        <v>32</v>
      </c>
      <c r="AW66" s="231">
        <v>37</v>
      </c>
      <c r="AX66" s="232">
        <v>39</v>
      </c>
      <c r="AY66" s="232">
        <v>42</v>
      </c>
      <c r="AZ66" s="231">
        <v>44</v>
      </c>
      <c r="BA66" s="231">
        <v>45</v>
      </c>
      <c r="BB66" s="231">
        <v>45</v>
      </c>
      <c r="BC66" s="231">
        <v>45</v>
      </c>
      <c r="BD66" s="151">
        <v>61</v>
      </c>
      <c r="BE66" s="349"/>
      <c r="BF66" s="349"/>
      <c r="BG66" s="170">
        <v>18</v>
      </c>
      <c r="BH66" s="171">
        <v>21</v>
      </c>
      <c r="BI66" s="172">
        <v>21</v>
      </c>
      <c r="BJ66" s="172">
        <v>24</v>
      </c>
      <c r="BK66" s="173">
        <v>26</v>
      </c>
      <c r="BL66" s="173">
        <v>26</v>
      </c>
      <c r="BM66" s="173">
        <v>26</v>
      </c>
      <c r="BN66" s="173">
        <v>26</v>
      </c>
      <c r="BO66" s="348">
        <v>10</v>
      </c>
      <c r="BP66" s="285">
        <v>9.6999999999999993</v>
      </c>
      <c r="BQ66" s="285">
        <v>9.6999999999999993</v>
      </c>
      <c r="BR66" s="285">
        <v>9.6999999999999993</v>
      </c>
      <c r="BS66" s="285">
        <v>9.6999999999999993</v>
      </c>
      <c r="BT66" s="322">
        <v>9.1999999999999993</v>
      </c>
      <c r="BU66" s="322">
        <v>9</v>
      </c>
      <c r="BV66" s="322">
        <v>8.6</v>
      </c>
      <c r="BW66" s="322">
        <v>8.6</v>
      </c>
      <c r="BX66" s="322">
        <v>8.5</v>
      </c>
      <c r="BY66" s="322">
        <v>8.3000000000000007</v>
      </c>
      <c r="BZ66" s="284">
        <v>10</v>
      </c>
      <c r="CA66" s="151">
        <v>10</v>
      </c>
      <c r="CB66" s="337"/>
      <c r="CC66" s="338">
        <v>17</v>
      </c>
      <c r="CD66" s="339">
        <v>15.8</v>
      </c>
      <c r="CE66" s="151">
        <v>10</v>
      </c>
      <c r="CF66" s="379">
        <v>7.3</v>
      </c>
      <c r="CG66" s="379">
        <v>7.1</v>
      </c>
      <c r="CH66" s="379">
        <v>6.9</v>
      </c>
      <c r="CI66" s="392">
        <v>6.5</v>
      </c>
      <c r="CJ66" s="393">
        <v>6.2</v>
      </c>
      <c r="CK66" s="392">
        <v>6</v>
      </c>
      <c r="CL66" s="392">
        <v>5.8</v>
      </c>
      <c r="CM66" s="379">
        <v>5.7</v>
      </c>
      <c r="CN66" s="379">
        <v>5.6</v>
      </c>
      <c r="CO66" s="379">
        <v>5.5</v>
      </c>
    </row>
    <row r="67" spans="1:93" ht="15" x14ac:dyDescent="0.25">
      <c r="A67" s="156">
        <v>9</v>
      </c>
      <c r="B67" s="141">
        <v>6.02</v>
      </c>
      <c r="C67" s="140">
        <v>5.51</v>
      </c>
      <c r="D67" s="257" t="s">
        <v>132</v>
      </c>
      <c r="E67" s="258" t="s">
        <v>77</v>
      </c>
      <c r="F67" s="259" t="s">
        <v>72</v>
      </c>
      <c r="G67" s="259" t="s">
        <v>101</v>
      </c>
      <c r="H67" s="257" t="s">
        <v>182</v>
      </c>
      <c r="I67" s="257" t="s">
        <v>180</v>
      </c>
      <c r="J67" s="257" t="s">
        <v>155</v>
      </c>
      <c r="K67" s="257" t="s">
        <v>120</v>
      </c>
      <c r="L67" s="152">
        <v>9</v>
      </c>
      <c r="M67" s="149">
        <v>12.199999999999998</v>
      </c>
      <c r="N67" s="149">
        <v>11.899999999999997</v>
      </c>
      <c r="O67" s="149">
        <v>11.699999999999998</v>
      </c>
      <c r="P67" s="149">
        <v>11.499999999999998</v>
      </c>
      <c r="Q67" s="333">
        <v>11.299999999999999</v>
      </c>
      <c r="R67" s="334">
        <v>11.1</v>
      </c>
      <c r="S67" s="335">
        <v>10.8</v>
      </c>
      <c r="T67" s="337">
        <v>10.4</v>
      </c>
      <c r="U67" s="149">
        <v>10.200000000000001</v>
      </c>
      <c r="V67" s="149">
        <v>10.000000000000002</v>
      </c>
      <c r="W67" s="152">
        <v>62</v>
      </c>
      <c r="X67" s="159"/>
      <c r="Y67" s="159"/>
      <c r="Z67" s="351">
        <v>10</v>
      </c>
      <c r="AA67" s="351">
        <v>13</v>
      </c>
      <c r="AB67" s="354">
        <v>15</v>
      </c>
      <c r="AC67" s="354">
        <v>18</v>
      </c>
      <c r="AD67" s="351">
        <v>20</v>
      </c>
      <c r="AE67" s="351">
        <v>19</v>
      </c>
      <c r="AF67" s="351">
        <v>21</v>
      </c>
      <c r="AG67" s="351">
        <v>22</v>
      </c>
      <c r="AH67" s="152">
        <v>62</v>
      </c>
      <c r="AI67" s="163"/>
      <c r="AJ67" s="163"/>
      <c r="AK67" s="164">
        <v>209</v>
      </c>
      <c r="AL67" s="165">
        <v>224</v>
      </c>
      <c r="AM67" s="166">
        <v>239</v>
      </c>
      <c r="AN67" s="166">
        <v>249</v>
      </c>
      <c r="AO67" s="167">
        <v>254</v>
      </c>
      <c r="AP67" s="167">
        <v>254</v>
      </c>
      <c r="AQ67" s="167">
        <v>257</v>
      </c>
      <c r="AR67" s="167">
        <v>259</v>
      </c>
      <c r="AS67" s="152">
        <v>62</v>
      </c>
      <c r="AT67" s="231"/>
      <c r="AU67" s="231"/>
      <c r="AV67" s="231">
        <v>33</v>
      </c>
      <c r="AW67" s="231">
        <v>38</v>
      </c>
      <c r="AX67" s="232">
        <v>40</v>
      </c>
      <c r="AY67" s="232">
        <v>43</v>
      </c>
      <c r="AZ67" s="231">
        <v>45</v>
      </c>
      <c r="BA67" s="231">
        <v>46</v>
      </c>
      <c r="BB67" s="231">
        <v>46</v>
      </c>
      <c r="BC67" s="231">
        <v>46</v>
      </c>
      <c r="BD67" s="152">
        <v>62</v>
      </c>
      <c r="BE67" s="349"/>
      <c r="BF67" s="349"/>
      <c r="BG67" s="170">
        <v>19</v>
      </c>
      <c r="BH67" s="171">
        <v>22</v>
      </c>
      <c r="BI67" s="172">
        <v>22</v>
      </c>
      <c r="BJ67" s="172">
        <v>25</v>
      </c>
      <c r="BK67" s="173">
        <v>27</v>
      </c>
      <c r="BL67" s="173">
        <v>27</v>
      </c>
      <c r="BM67" s="173">
        <v>27</v>
      </c>
      <c r="BN67" s="173">
        <v>27</v>
      </c>
      <c r="BO67" s="344">
        <v>9</v>
      </c>
      <c r="BP67" s="285">
        <v>9.8000000000000007</v>
      </c>
      <c r="BQ67" s="285">
        <v>9.8000000000000007</v>
      </c>
      <c r="BR67" s="285">
        <v>9.8000000000000007</v>
      </c>
      <c r="BS67" s="285">
        <v>9.8000000000000007</v>
      </c>
      <c r="BT67" s="322">
        <v>9.3000000000000007</v>
      </c>
      <c r="BU67" s="322">
        <v>9.1</v>
      </c>
      <c r="BV67" s="322">
        <v>8.6999999999999993</v>
      </c>
      <c r="BW67" s="322">
        <v>8.6</v>
      </c>
      <c r="BX67" s="322">
        <v>8.6</v>
      </c>
      <c r="BY67" s="322">
        <v>8.4</v>
      </c>
      <c r="BZ67" s="281">
        <v>9</v>
      </c>
      <c r="CA67" s="152">
        <v>9</v>
      </c>
      <c r="CB67" s="337"/>
      <c r="CC67" s="338">
        <v>17.2</v>
      </c>
      <c r="CD67" s="342">
        <v>16</v>
      </c>
      <c r="CE67" s="152">
        <v>9</v>
      </c>
      <c r="CF67" s="379">
        <v>7.3</v>
      </c>
      <c r="CG67" s="379">
        <v>7.1</v>
      </c>
      <c r="CH67" s="379">
        <v>6.9</v>
      </c>
      <c r="CI67" s="392">
        <v>6.5</v>
      </c>
      <c r="CJ67" s="393">
        <v>6.2</v>
      </c>
      <c r="CK67" s="392">
        <v>6</v>
      </c>
      <c r="CL67" s="392">
        <v>5.9</v>
      </c>
      <c r="CM67" s="379">
        <v>5.7</v>
      </c>
      <c r="CN67" s="379">
        <v>5.6</v>
      </c>
      <c r="CO67" s="379">
        <v>5.5</v>
      </c>
    </row>
    <row r="68" spans="1:93" ht="15" x14ac:dyDescent="0.25">
      <c r="A68" s="156">
        <v>8</v>
      </c>
      <c r="B68" s="141">
        <v>6.07</v>
      </c>
      <c r="C68" s="140">
        <v>5.56</v>
      </c>
      <c r="D68" s="257" t="s">
        <v>133</v>
      </c>
      <c r="E68" s="258" t="s">
        <v>78</v>
      </c>
      <c r="F68" s="259" t="s">
        <v>73</v>
      </c>
      <c r="G68" s="259" t="s">
        <v>102</v>
      </c>
      <c r="H68" s="257" t="s">
        <v>66</v>
      </c>
      <c r="I68" s="257" t="s">
        <v>181</v>
      </c>
      <c r="J68" s="257" t="s">
        <v>123</v>
      </c>
      <c r="K68" s="257" t="s">
        <v>60</v>
      </c>
      <c r="L68" s="152">
        <v>8</v>
      </c>
      <c r="M68" s="149">
        <v>12.299999999999997</v>
      </c>
      <c r="N68" s="149">
        <v>11.999999999999996</v>
      </c>
      <c r="O68" s="149">
        <v>11.799999999999997</v>
      </c>
      <c r="P68" s="149">
        <v>11.599999999999998</v>
      </c>
      <c r="Q68" s="333">
        <v>11.399999999999999</v>
      </c>
      <c r="R68" s="334">
        <v>11.2</v>
      </c>
      <c r="S68" s="335">
        <v>10.9</v>
      </c>
      <c r="T68" s="337">
        <v>10.5</v>
      </c>
      <c r="U68" s="149">
        <v>10.3</v>
      </c>
      <c r="V68" s="149">
        <v>10.100000000000001</v>
      </c>
      <c r="W68" s="152">
        <v>63</v>
      </c>
      <c r="X68" s="159"/>
      <c r="Y68" s="159"/>
      <c r="Z68" s="351">
        <v>10</v>
      </c>
      <c r="AA68" s="351">
        <v>14</v>
      </c>
      <c r="AB68" s="354">
        <v>16</v>
      </c>
      <c r="AC68" s="354">
        <v>19</v>
      </c>
      <c r="AD68" s="351">
        <v>21</v>
      </c>
      <c r="AE68" s="351">
        <v>20</v>
      </c>
      <c r="AF68" s="351">
        <v>22</v>
      </c>
      <c r="AG68" s="351">
        <v>23</v>
      </c>
      <c r="AH68" s="152">
        <v>63</v>
      </c>
      <c r="AI68" s="163"/>
      <c r="AJ68" s="163"/>
      <c r="AK68" s="164">
        <v>211</v>
      </c>
      <c r="AL68" s="165">
        <v>226</v>
      </c>
      <c r="AM68" s="166">
        <v>241</v>
      </c>
      <c r="AN68" s="166">
        <v>251</v>
      </c>
      <c r="AO68" s="167">
        <v>256</v>
      </c>
      <c r="AP68" s="167">
        <v>256</v>
      </c>
      <c r="AQ68" s="167">
        <v>259</v>
      </c>
      <c r="AR68" s="167">
        <v>261</v>
      </c>
      <c r="AS68" s="152">
        <v>63</v>
      </c>
      <c r="AT68" s="231"/>
      <c r="AU68" s="231"/>
      <c r="AV68" s="231">
        <v>34</v>
      </c>
      <c r="AW68" s="231">
        <v>39</v>
      </c>
      <c r="AX68" s="232">
        <v>41</v>
      </c>
      <c r="AY68" s="232">
        <v>43</v>
      </c>
      <c r="AZ68" s="231">
        <v>45</v>
      </c>
      <c r="BA68" s="231">
        <v>46</v>
      </c>
      <c r="BB68" s="231">
        <v>46</v>
      </c>
      <c r="BC68" s="231">
        <v>46</v>
      </c>
      <c r="BD68" s="152">
        <v>63</v>
      </c>
      <c r="BE68" s="349"/>
      <c r="BF68" s="349"/>
      <c r="BG68" s="170">
        <v>19</v>
      </c>
      <c r="BH68" s="171">
        <v>23</v>
      </c>
      <c r="BI68" s="172">
        <v>23</v>
      </c>
      <c r="BJ68" s="172">
        <v>25</v>
      </c>
      <c r="BK68" s="173">
        <v>28</v>
      </c>
      <c r="BL68" s="173">
        <v>28</v>
      </c>
      <c r="BM68" s="173">
        <v>28</v>
      </c>
      <c r="BN68" s="173">
        <v>28</v>
      </c>
      <c r="BO68" s="344">
        <v>8</v>
      </c>
      <c r="BP68" s="285">
        <v>9.8000000000000007</v>
      </c>
      <c r="BQ68" s="285">
        <v>9.8000000000000007</v>
      </c>
      <c r="BR68" s="285">
        <v>9.8000000000000007</v>
      </c>
      <c r="BS68" s="285">
        <v>9.8000000000000007</v>
      </c>
      <c r="BT68" s="322">
        <v>9.3000000000000007</v>
      </c>
      <c r="BU68" s="322">
        <v>9.1</v>
      </c>
      <c r="BV68" s="322">
        <v>8.6999999999999993</v>
      </c>
      <c r="BW68" s="322">
        <v>8.6999999999999993</v>
      </c>
      <c r="BX68" s="322">
        <v>8.6</v>
      </c>
      <c r="BY68" s="322">
        <v>8.4</v>
      </c>
      <c r="BZ68" s="281">
        <v>8</v>
      </c>
      <c r="CA68" s="152">
        <v>8</v>
      </c>
      <c r="CB68" s="337"/>
      <c r="CC68" s="338">
        <v>17.399999999999999</v>
      </c>
      <c r="CD68" s="339">
        <v>16.2</v>
      </c>
      <c r="CE68" s="152">
        <v>8</v>
      </c>
      <c r="CF68" s="379">
        <v>7.3</v>
      </c>
      <c r="CG68" s="379">
        <v>7.1</v>
      </c>
      <c r="CH68" s="379">
        <v>6.9</v>
      </c>
      <c r="CI68" s="392">
        <v>6.6</v>
      </c>
      <c r="CJ68" s="393">
        <v>6.3</v>
      </c>
      <c r="CK68" s="392">
        <v>6.1</v>
      </c>
      <c r="CL68" s="392">
        <v>5.9</v>
      </c>
      <c r="CM68" s="379">
        <v>5.8</v>
      </c>
      <c r="CN68" s="379">
        <v>5.6</v>
      </c>
      <c r="CO68" s="379">
        <v>5.5</v>
      </c>
    </row>
    <row r="69" spans="1:93" ht="15" x14ac:dyDescent="0.25">
      <c r="A69" s="156">
        <v>7</v>
      </c>
      <c r="B69" s="141">
        <v>6.12</v>
      </c>
      <c r="C69" s="140">
        <v>6.01</v>
      </c>
      <c r="D69" s="257" t="s">
        <v>134</v>
      </c>
      <c r="E69" s="258" t="s">
        <v>79</v>
      </c>
      <c r="F69" s="259" t="s">
        <v>74</v>
      </c>
      <c r="G69" s="259" t="s">
        <v>103</v>
      </c>
      <c r="H69" s="257" t="s">
        <v>101</v>
      </c>
      <c r="I69" s="257" t="s">
        <v>182</v>
      </c>
      <c r="J69" s="257" t="s">
        <v>180</v>
      </c>
      <c r="K69" s="257" t="s">
        <v>156</v>
      </c>
      <c r="L69" s="152">
        <v>7</v>
      </c>
      <c r="M69" s="149">
        <v>12.399999999999999</v>
      </c>
      <c r="N69" s="149">
        <v>12.099999999999998</v>
      </c>
      <c r="O69" s="149">
        <v>11.899999999999999</v>
      </c>
      <c r="P69" s="149">
        <v>11.7</v>
      </c>
      <c r="Q69" s="333">
        <v>11.5</v>
      </c>
      <c r="R69" s="334">
        <v>11.3</v>
      </c>
      <c r="S69" s="335">
        <v>11</v>
      </c>
      <c r="T69" s="337">
        <v>10.6</v>
      </c>
      <c r="U69" s="149">
        <v>10.4</v>
      </c>
      <c r="V69" s="149">
        <v>10.200000000000001</v>
      </c>
      <c r="W69" s="152">
        <v>64</v>
      </c>
      <c r="X69" s="159"/>
      <c r="Y69" s="159"/>
      <c r="Z69" s="351">
        <v>10</v>
      </c>
      <c r="AA69" s="351">
        <v>14</v>
      </c>
      <c r="AB69" s="354">
        <v>17</v>
      </c>
      <c r="AC69" s="354">
        <v>20</v>
      </c>
      <c r="AD69" s="351">
        <v>22</v>
      </c>
      <c r="AE69" s="351">
        <v>21</v>
      </c>
      <c r="AF69" s="351">
        <v>23</v>
      </c>
      <c r="AG69" s="351">
        <v>24</v>
      </c>
      <c r="AH69" s="152">
        <v>64</v>
      </c>
      <c r="AI69" s="163"/>
      <c r="AJ69" s="163"/>
      <c r="AK69" s="164">
        <v>213</v>
      </c>
      <c r="AL69" s="165">
        <v>228</v>
      </c>
      <c r="AM69" s="166">
        <v>243</v>
      </c>
      <c r="AN69" s="166">
        <v>253</v>
      </c>
      <c r="AO69" s="167">
        <v>258</v>
      </c>
      <c r="AP69" s="167">
        <v>258</v>
      </c>
      <c r="AQ69" s="167">
        <v>261</v>
      </c>
      <c r="AR69" s="167">
        <v>263</v>
      </c>
      <c r="AS69" s="152">
        <v>64</v>
      </c>
      <c r="AT69" s="231"/>
      <c r="AU69" s="231"/>
      <c r="AV69" s="231">
        <v>35</v>
      </c>
      <c r="AW69" s="231">
        <v>40</v>
      </c>
      <c r="AX69" s="232">
        <v>42</v>
      </c>
      <c r="AY69" s="232">
        <v>44</v>
      </c>
      <c r="AZ69" s="231">
        <v>46</v>
      </c>
      <c r="BA69" s="231">
        <v>47</v>
      </c>
      <c r="BB69" s="231">
        <v>47</v>
      </c>
      <c r="BC69" s="231">
        <v>47</v>
      </c>
      <c r="BD69" s="152">
        <v>64</v>
      </c>
      <c r="BE69" s="349"/>
      <c r="BF69" s="349"/>
      <c r="BG69" s="170">
        <v>20</v>
      </c>
      <c r="BH69" s="171">
        <v>24</v>
      </c>
      <c r="BI69" s="172">
        <v>24</v>
      </c>
      <c r="BJ69" s="172">
        <v>26</v>
      </c>
      <c r="BK69" s="173">
        <v>29</v>
      </c>
      <c r="BL69" s="173">
        <v>29</v>
      </c>
      <c r="BM69" s="173">
        <v>29</v>
      </c>
      <c r="BN69" s="173">
        <v>29</v>
      </c>
      <c r="BO69" s="344">
        <v>7</v>
      </c>
      <c r="BP69" s="285">
        <v>9.9</v>
      </c>
      <c r="BQ69" s="285">
        <v>9.9</v>
      </c>
      <c r="BR69" s="285">
        <v>9.9</v>
      </c>
      <c r="BS69" s="285">
        <v>9.9</v>
      </c>
      <c r="BT69" s="322">
        <v>9.4</v>
      </c>
      <c r="BU69" s="322">
        <v>9.1999999999999993</v>
      </c>
      <c r="BV69" s="322">
        <v>8.8000000000000007</v>
      </c>
      <c r="BW69" s="322">
        <v>8.6999999999999993</v>
      </c>
      <c r="BX69" s="322">
        <v>8.6999999999999993</v>
      </c>
      <c r="BY69" s="322">
        <v>8.5</v>
      </c>
      <c r="BZ69" s="281">
        <v>7</v>
      </c>
      <c r="CA69" s="152">
        <v>7</v>
      </c>
      <c r="CB69" s="337"/>
      <c r="CC69" s="338">
        <v>17.600000000000001</v>
      </c>
      <c r="CD69" s="339">
        <v>16.399999999999999</v>
      </c>
      <c r="CE69" s="152">
        <v>7</v>
      </c>
      <c r="CF69" s="379">
        <v>7.4</v>
      </c>
      <c r="CG69" s="379">
        <v>7.2</v>
      </c>
      <c r="CH69" s="379">
        <v>7</v>
      </c>
      <c r="CI69" s="392">
        <v>6.6</v>
      </c>
      <c r="CJ69" s="393">
        <v>6.3</v>
      </c>
      <c r="CK69" s="392">
        <v>6.1</v>
      </c>
      <c r="CL69" s="392">
        <v>5.9</v>
      </c>
      <c r="CM69" s="379">
        <v>5.8</v>
      </c>
      <c r="CN69" s="379">
        <v>5.7</v>
      </c>
      <c r="CO69" s="379">
        <v>5.6</v>
      </c>
    </row>
    <row r="70" spans="1:93" ht="15" x14ac:dyDescent="0.25">
      <c r="A70" s="156">
        <v>6</v>
      </c>
      <c r="B70" s="141">
        <v>6.17</v>
      </c>
      <c r="C70" s="140">
        <v>6.06</v>
      </c>
      <c r="D70" s="257" t="s">
        <v>135</v>
      </c>
      <c r="E70" s="258" t="s">
        <v>80</v>
      </c>
      <c r="F70" s="259" t="s">
        <v>75</v>
      </c>
      <c r="G70" s="259" t="s">
        <v>71</v>
      </c>
      <c r="H70" s="257" t="s">
        <v>102</v>
      </c>
      <c r="I70" s="257" t="s">
        <v>66</v>
      </c>
      <c r="J70" s="257" t="s">
        <v>181</v>
      </c>
      <c r="K70" s="257" t="s">
        <v>124</v>
      </c>
      <c r="L70" s="152">
        <v>6</v>
      </c>
      <c r="M70" s="149">
        <v>12.499999999999998</v>
      </c>
      <c r="N70" s="149">
        <v>12.199999999999998</v>
      </c>
      <c r="O70" s="149">
        <v>11.999999999999998</v>
      </c>
      <c r="P70" s="149">
        <v>11.799999999999999</v>
      </c>
      <c r="Q70" s="333">
        <v>11.6</v>
      </c>
      <c r="R70" s="334">
        <v>11.4</v>
      </c>
      <c r="S70" s="335">
        <v>11.1</v>
      </c>
      <c r="T70" s="337">
        <v>10.7</v>
      </c>
      <c r="U70" s="149">
        <v>10.5</v>
      </c>
      <c r="V70" s="149">
        <v>10.3</v>
      </c>
      <c r="W70" s="152">
        <v>65</v>
      </c>
      <c r="X70" s="159"/>
      <c r="Y70" s="159"/>
      <c r="Z70" s="351">
        <v>11</v>
      </c>
      <c r="AA70" s="351">
        <v>15</v>
      </c>
      <c r="AB70" s="354">
        <v>18</v>
      </c>
      <c r="AC70" s="354">
        <v>21</v>
      </c>
      <c r="AD70" s="351">
        <v>23</v>
      </c>
      <c r="AE70" s="351">
        <v>22</v>
      </c>
      <c r="AF70" s="351">
        <v>24</v>
      </c>
      <c r="AG70" s="351">
        <v>25</v>
      </c>
      <c r="AH70" s="152">
        <v>65</v>
      </c>
      <c r="AI70" s="163"/>
      <c r="AJ70" s="163"/>
      <c r="AK70" s="164">
        <v>215</v>
      </c>
      <c r="AL70" s="165">
        <v>230</v>
      </c>
      <c r="AM70" s="166">
        <v>245</v>
      </c>
      <c r="AN70" s="166">
        <v>255</v>
      </c>
      <c r="AO70" s="167">
        <v>260</v>
      </c>
      <c r="AP70" s="167">
        <v>260</v>
      </c>
      <c r="AQ70" s="167">
        <v>263</v>
      </c>
      <c r="AR70" s="167">
        <v>265</v>
      </c>
      <c r="AS70" s="152">
        <v>65</v>
      </c>
      <c r="AT70" s="231"/>
      <c r="AU70" s="231"/>
      <c r="AV70" s="231">
        <v>36</v>
      </c>
      <c r="AW70" s="231">
        <v>41</v>
      </c>
      <c r="AX70" s="232">
        <v>43</v>
      </c>
      <c r="AY70" s="232">
        <v>45</v>
      </c>
      <c r="AZ70" s="231">
        <v>46</v>
      </c>
      <c r="BA70" s="231">
        <v>47</v>
      </c>
      <c r="BB70" s="231">
        <v>47</v>
      </c>
      <c r="BC70" s="231">
        <v>47</v>
      </c>
      <c r="BD70" s="152">
        <v>65</v>
      </c>
      <c r="BE70" s="349"/>
      <c r="BF70" s="349"/>
      <c r="BG70" s="170">
        <v>21</v>
      </c>
      <c r="BH70" s="171">
        <v>25</v>
      </c>
      <c r="BI70" s="172">
        <v>25</v>
      </c>
      <c r="BJ70" s="172">
        <v>27</v>
      </c>
      <c r="BK70" s="173">
        <v>30</v>
      </c>
      <c r="BL70" s="173">
        <v>30</v>
      </c>
      <c r="BM70" s="173">
        <v>30</v>
      </c>
      <c r="BN70" s="173">
        <v>30</v>
      </c>
      <c r="BO70" s="344">
        <v>6</v>
      </c>
      <c r="BP70" s="285">
        <v>10</v>
      </c>
      <c r="BQ70" s="285">
        <v>10</v>
      </c>
      <c r="BR70" s="285">
        <v>10</v>
      </c>
      <c r="BS70" s="285">
        <v>10</v>
      </c>
      <c r="BT70" s="322">
        <v>9.5</v>
      </c>
      <c r="BU70" s="322">
        <v>9.1999999999999993</v>
      </c>
      <c r="BV70" s="322">
        <v>8.8000000000000007</v>
      </c>
      <c r="BW70" s="322">
        <v>8.8000000000000007</v>
      </c>
      <c r="BX70" s="322">
        <v>8.6999999999999993</v>
      </c>
      <c r="BY70" s="322">
        <v>8.5</v>
      </c>
      <c r="BZ70" s="281">
        <v>6</v>
      </c>
      <c r="CA70" s="152">
        <v>6</v>
      </c>
      <c r="CB70" s="337"/>
      <c r="CC70" s="338">
        <v>17.8</v>
      </c>
      <c r="CD70" s="339">
        <v>16.600000000000001</v>
      </c>
      <c r="CE70" s="152">
        <v>6</v>
      </c>
      <c r="CF70" s="379">
        <v>7.4</v>
      </c>
      <c r="CG70" s="379">
        <v>7.2</v>
      </c>
      <c r="CH70" s="379">
        <v>7</v>
      </c>
      <c r="CI70" s="392">
        <v>6.7</v>
      </c>
      <c r="CJ70" s="393">
        <v>6.4</v>
      </c>
      <c r="CK70" s="392">
        <v>6.2</v>
      </c>
      <c r="CL70" s="392">
        <v>6</v>
      </c>
      <c r="CM70" s="379">
        <v>5.9</v>
      </c>
      <c r="CN70" s="379">
        <v>5.7</v>
      </c>
      <c r="CO70" s="379">
        <v>5.6</v>
      </c>
    </row>
    <row r="71" spans="1:93" ht="15" x14ac:dyDescent="0.25">
      <c r="A71" s="156">
        <v>5</v>
      </c>
      <c r="B71" s="141">
        <v>6.22</v>
      </c>
      <c r="C71" s="140">
        <v>6.11</v>
      </c>
      <c r="D71" s="257" t="s">
        <v>136</v>
      </c>
      <c r="E71" s="258" t="s">
        <v>132</v>
      </c>
      <c r="F71" s="259" t="s">
        <v>76</v>
      </c>
      <c r="G71" s="259" t="s">
        <v>72</v>
      </c>
      <c r="H71" s="257" t="s">
        <v>103</v>
      </c>
      <c r="I71" s="257" t="s">
        <v>101</v>
      </c>
      <c r="J71" s="257" t="s">
        <v>182</v>
      </c>
      <c r="K71" s="257" t="s">
        <v>157</v>
      </c>
      <c r="L71" s="152">
        <v>5</v>
      </c>
      <c r="M71" s="149">
        <v>12.599999999999998</v>
      </c>
      <c r="N71" s="149">
        <v>12.299999999999997</v>
      </c>
      <c r="O71" s="149">
        <v>12.099999999999998</v>
      </c>
      <c r="P71" s="149">
        <v>11.899999999999999</v>
      </c>
      <c r="Q71" s="333">
        <v>11.7</v>
      </c>
      <c r="R71" s="334">
        <v>11.5</v>
      </c>
      <c r="S71" s="335">
        <v>11.2</v>
      </c>
      <c r="T71" s="337">
        <v>10.8</v>
      </c>
      <c r="U71" s="149">
        <v>10.600000000000001</v>
      </c>
      <c r="V71" s="149">
        <v>10.400000000000002</v>
      </c>
      <c r="W71" s="152">
        <v>66</v>
      </c>
      <c r="X71" s="159"/>
      <c r="Y71" s="159"/>
      <c r="Z71" s="351">
        <v>11</v>
      </c>
      <c r="AA71" s="351">
        <v>15</v>
      </c>
      <c r="AB71" s="354">
        <v>19</v>
      </c>
      <c r="AC71" s="354">
        <v>22</v>
      </c>
      <c r="AD71" s="351">
        <v>24</v>
      </c>
      <c r="AE71" s="351">
        <v>23</v>
      </c>
      <c r="AF71" s="351">
        <v>25</v>
      </c>
      <c r="AG71" s="351">
        <v>26</v>
      </c>
      <c r="AH71" s="152">
        <v>66</v>
      </c>
      <c r="AI71" s="163"/>
      <c r="AJ71" s="163"/>
      <c r="AK71" s="164">
        <v>218</v>
      </c>
      <c r="AL71" s="165">
        <v>233</v>
      </c>
      <c r="AM71" s="166">
        <v>248</v>
      </c>
      <c r="AN71" s="166">
        <v>257</v>
      </c>
      <c r="AO71" s="167">
        <v>262</v>
      </c>
      <c r="AP71" s="167">
        <v>262</v>
      </c>
      <c r="AQ71" s="167">
        <v>265</v>
      </c>
      <c r="AR71" s="167">
        <v>267</v>
      </c>
      <c r="AS71" s="152">
        <v>66</v>
      </c>
      <c r="AT71" s="231"/>
      <c r="AU71" s="231"/>
      <c r="AV71" s="231">
        <v>37</v>
      </c>
      <c r="AW71" s="231">
        <v>42</v>
      </c>
      <c r="AX71" s="232">
        <v>44</v>
      </c>
      <c r="AY71" s="232">
        <v>46</v>
      </c>
      <c r="AZ71" s="231">
        <v>47</v>
      </c>
      <c r="BA71" s="231">
        <v>48</v>
      </c>
      <c r="BB71" s="231">
        <v>48</v>
      </c>
      <c r="BC71" s="231">
        <v>48</v>
      </c>
      <c r="BD71" s="152">
        <v>66</v>
      </c>
      <c r="BE71" s="349"/>
      <c r="BF71" s="349"/>
      <c r="BG71" s="170">
        <v>22</v>
      </c>
      <c r="BH71" s="171">
        <v>26</v>
      </c>
      <c r="BI71" s="172">
        <v>26</v>
      </c>
      <c r="BJ71" s="172">
        <v>28</v>
      </c>
      <c r="BK71" s="173">
        <v>31</v>
      </c>
      <c r="BL71" s="173">
        <v>31</v>
      </c>
      <c r="BM71" s="173">
        <v>31</v>
      </c>
      <c r="BN71" s="173">
        <v>31</v>
      </c>
      <c r="BO71" s="344">
        <v>5</v>
      </c>
      <c r="BP71" s="285">
        <v>10.1</v>
      </c>
      <c r="BQ71" s="285">
        <v>10.1</v>
      </c>
      <c r="BR71" s="285">
        <v>10.1</v>
      </c>
      <c r="BS71" s="285">
        <v>10.1</v>
      </c>
      <c r="BT71" s="322">
        <v>9.6</v>
      </c>
      <c r="BU71" s="322">
        <v>9.3000000000000007</v>
      </c>
      <c r="BV71" s="322">
        <v>8.9</v>
      </c>
      <c r="BW71" s="322">
        <v>8.8000000000000007</v>
      </c>
      <c r="BX71" s="322">
        <v>8.8000000000000007</v>
      </c>
      <c r="BY71" s="322">
        <v>8.6</v>
      </c>
      <c r="BZ71" s="281">
        <v>5</v>
      </c>
      <c r="CA71" s="152">
        <v>5</v>
      </c>
      <c r="CB71" s="337"/>
      <c r="CC71" s="338">
        <v>18</v>
      </c>
      <c r="CD71" s="339">
        <v>16.899999999999999</v>
      </c>
      <c r="CE71" s="152">
        <v>5</v>
      </c>
      <c r="CF71" s="379">
        <v>7.4</v>
      </c>
      <c r="CG71" s="379">
        <v>7.2</v>
      </c>
      <c r="CH71" s="379">
        <v>7</v>
      </c>
      <c r="CI71" s="392">
        <v>6.7</v>
      </c>
      <c r="CJ71" s="393">
        <v>6.4</v>
      </c>
      <c r="CK71" s="392">
        <v>6.2</v>
      </c>
      <c r="CL71" s="392">
        <v>6</v>
      </c>
      <c r="CM71" s="379">
        <v>5.9</v>
      </c>
      <c r="CN71" s="379">
        <v>5.7</v>
      </c>
      <c r="CO71" s="379">
        <v>5.6</v>
      </c>
    </row>
    <row r="72" spans="1:93" ht="15" x14ac:dyDescent="0.25">
      <c r="A72" s="156">
        <v>4</v>
      </c>
      <c r="B72" s="141">
        <v>6.29</v>
      </c>
      <c r="C72" s="140">
        <v>6.16</v>
      </c>
      <c r="D72" s="257" t="s">
        <v>137</v>
      </c>
      <c r="E72" s="258" t="s">
        <v>133</v>
      </c>
      <c r="F72" s="259" t="s">
        <v>77</v>
      </c>
      <c r="G72" s="259" t="s">
        <v>73</v>
      </c>
      <c r="H72" s="257" t="s">
        <v>71</v>
      </c>
      <c r="I72" s="257" t="s">
        <v>102</v>
      </c>
      <c r="J72" s="257" t="s">
        <v>66</v>
      </c>
      <c r="K72" s="257" t="s">
        <v>158</v>
      </c>
      <c r="L72" s="152">
        <v>4</v>
      </c>
      <c r="M72" s="149">
        <v>12.699999999999998</v>
      </c>
      <c r="N72" s="149">
        <v>12.399999999999997</v>
      </c>
      <c r="O72" s="149">
        <v>12.199999999999998</v>
      </c>
      <c r="P72" s="149">
        <v>11.999999999999998</v>
      </c>
      <c r="Q72" s="333">
        <v>11.799999999999999</v>
      </c>
      <c r="R72" s="334">
        <v>11.6</v>
      </c>
      <c r="S72" s="335">
        <v>11.3</v>
      </c>
      <c r="T72" s="337">
        <v>11</v>
      </c>
      <c r="U72" s="149">
        <v>10.8</v>
      </c>
      <c r="V72" s="149">
        <v>10.600000000000001</v>
      </c>
      <c r="W72" s="152">
        <v>67</v>
      </c>
      <c r="X72" s="159"/>
      <c r="Y72" s="159"/>
      <c r="Z72" s="351">
        <v>12</v>
      </c>
      <c r="AA72" s="351">
        <v>16</v>
      </c>
      <c r="AB72" s="354">
        <v>20</v>
      </c>
      <c r="AC72" s="354">
        <v>23</v>
      </c>
      <c r="AD72" s="351">
        <v>25</v>
      </c>
      <c r="AE72" s="351">
        <v>24</v>
      </c>
      <c r="AF72" s="351">
        <v>26</v>
      </c>
      <c r="AG72" s="351">
        <v>28</v>
      </c>
      <c r="AH72" s="152">
        <v>67</v>
      </c>
      <c r="AI72" s="163"/>
      <c r="AJ72" s="163"/>
      <c r="AK72" s="164">
        <v>221</v>
      </c>
      <c r="AL72" s="165">
        <v>236</v>
      </c>
      <c r="AM72" s="166">
        <v>251</v>
      </c>
      <c r="AN72" s="166">
        <v>259</v>
      </c>
      <c r="AO72" s="167">
        <v>264</v>
      </c>
      <c r="AP72" s="167">
        <v>264</v>
      </c>
      <c r="AQ72" s="167">
        <v>267</v>
      </c>
      <c r="AR72" s="167">
        <v>269</v>
      </c>
      <c r="AS72" s="152">
        <v>67</v>
      </c>
      <c r="AT72" s="231"/>
      <c r="AU72" s="231"/>
      <c r="AV72" s="231">
        <v>38</v>
      </c>
      <c r="AW72" s="231">
        <v>43</v>
      </c>
      <c r="AX72" s="232">
        <v>45</v>
      </c>
      <c r="AY72" s="232">
        <v>47</v>
      </c>
      <c r="AZ72" s="231">
        <v>47</v>
      </c>
      <c r="BA72" s="231">
        <v>48</v>
      </c>
      <c r="BB72" s="231">
        <v>48</v>
      </c>
      <c r="BC72" s="231">
        <v>48</v>
      </c>
      <c r="BD72" s="152">
        <v>67</v>
      </c>
      <c r="BE72" s="349"/>
      <c r="BF72" s="349"/>
      <c r="BG72" s="170">
        <v>23</v>
      </c>
      <c r="BH72" s="171">
        <v>27</v>
      </c>
      <c r="BI72" s="172">
        <v>27</v>
      </c>
      <c r="BJ72" s="172">
        <v>29</v>
      </c>
      <c r="BK72" s="173">
        <v>32</v>
      </c>
      <c r="BL72" s="173">
        <v>32</v>
      </c>
      <c r="BM72" s="173">
        <v>32</v>
      </c>
      <c r="BN72" s="173">
        <v>32</v>
      </c>
      <c r="BO72" s="344">
        <v>4</v>
      </c>
      <c r="BP72" s="285">
        <v>10.199999999999999</v>
      </c>
      <c r="BQ72" s="285">
        <v>10.199999999999999</v>
      </c>
      <c r="BR72" s="285">
        <v>10.199999999999999</v>
      </c>
      <c r="BS72" s="285">
        <v>10.199999999999999</v>
      </c>
      <c r="BT72" s="322">
        <v>9.6999999999999993</v>
      </c>
      <c r="BU72" s="322">
        <v>9.3000000000000007</v>
      </c>
      <c r="BV72" s="322">
        <v>8.9</v>
      </c>
      <c r="BW72" s="322">
        <v>8.9</v>
      </c>
      <c r="BX72" s="322">
        <v>8.8000000000000007</v>
      </c>
      <c r="BY72" s="322">
        <v>8.6</v>
      </c>
      <c r="BZ72" s="281">
        <v>4</v>
      </c>
      <c r="CA72" s="152">
        <v>4</v>
      </c>
      <c r="CB72" s="337"/>
      <c r="CC72" s="338">
        <v>18.2</v>
      </c>
      <c r="CD72" s="339">
        <v>17.2</v>
      </c>
      <c r="CE72" s="152">
        <v>4</v>
      </c>
      <c r="CF72" s="379">
        <v>7.6</v>
      </c>
      <c r="CG72" s="379">
        <v>7.4</v>
      </c>
      <c r="CH72" s="379">
        <v>7.1</v>
      </c>
      <c r="CI72" s="392">
        <v>6.8</v>
      </c>
      <c r="CJ72" s="393">
        <v>6.5</v>
      </c>
      <c r="CK72" s="392">
        <v>6.3</v>
      </c>
      <c r="CL72" s="392">
        <v>6.1</v>
      </c>
      <c r="CM72" s="379">
        <v>6</v>
      </c>
      <c r="CN72" s="379">
        <v>5.8</v>
      </c>
      <c r="CO72" s="379">
        <v>5.7</v>
      </c>
    </row>
    <row r="73" spans="1:93" ht="15" x14ac:dyDescent="0.25">
      <c r="A73" s="156">
        <v>3</v>
      </c>
      <c r="B73" s="141">
        <v>6.36</v>
      </c>
      <c r="C73" s="140">
        <v>6.21</v>
      </c>
      <c r="D73" s="257" t="s">
        <v>138</v>
      </c>
      <c r="E73" s="258" t="s">
        <v>134</v>
      </c>
      <c r="F73" s="259" t="s">
        <v>78</v>
      </c>
      <c r="G73" s="259" t="s">
        <v>74</v>
      </c>
      <c r="H73" s="257" t="s">
        <v>72</v>
      </c>
      <c r="I73" s="257" t="s">
        <v>103</v>
      </c>
      <c r="J73" s="257" t="s">
        <v>101</v>
      </c>
      <c r="K73" s="257" t="s">
        <v>127</v>
      </c>
      <c r="L73" s="152">
        <v>3</v>
      </c>
      <c r="M73" s="149">
        <v>12.899999999999999</v>
      </c>
      <c r="N73" s="149">
        <v>12.599999999999998</v>
      </c>
      <c r="O73" s="149">
        <v>12.399999999999999</v>
      </c>
      <c r="P73" s="149">
        <v>12.2</v>
      </c>
      <c r="Q73" s="333">
        <v>12</v>
      </c>
      <c r="R73" s="334">
        <v>11.8</v>
      </c>
      <c r="S73" s="335">
        <v>11.4</v>
      </c>
      <c r="T73" s="337">
        <v>11.2</v>
      </c>
      <c r="U73" s="149">
        <v>11</v>
      </c>
      <c r="V73" s="149">
        <v>10.8</v>
      </c>
      <c r="W73" s="152">
        <v>68</v>
      </c>
      <c r="X73" s="159"/>
      <c r="Y73" s="159"/>
      <c r="Z73" s="351">
        <v>13</v>
      </c>
      <c r="AA73" s="351">
        <v>17</v>
      </c>
      <c r="AB73" s="354">
        <v>21</v>
      </c>
      <c r="AC73" s="354">
        <v>24</v>
      </c>
      <c r="AD73" s="351">
        <v>26</v>
      </c>
      <c r="AE73" s="351">
        <v>26</v>
      </c>
      <c r="AF73" s="351">
        <v>28</v>
      </c>
      <c r="AG73" s="351">
        <v>30</v>
      </c>
      <c r="AH73" s="152">
        <v>68</v>
      </c>
      <c r="AI73" s="163"/>
      <c r="AJ73" s="163"/>
      <c r="AK73" s="164">
        <v>224</v>
      </c>
      <c r="AL73" s="165">
        <v>239</v>
      </c>
      <c r="AM73" s="166">
        <v>254</v>
      </c>
      <c r="AN73" s="166">
        <v>261</v>
      </c>
      <c r="AO73" s="167">
        <v>266</v>
      </c>
      <c r="AP73" s="167">
        <v>266</v>
      </c>
      <c r="AQ73" s="167">
        <v>269</v>
      </c>
      <c r="AR73" s="167">
        <v>271</v>
      </c>
      <c r="AS73" s="152">
        <v>68</v>
      </c>
      <c r="AT73" s="231"/>
      <c r="AU73" s="231"/>
      <c r="AV73" s="231">
        <v>39</v>
      </c>
      <c r="AW73" s="231">
        <v>44</v>
      </c>
      <c r="AX73" s="232">
        <v>46</v>
      </c>
      <c r="AY73" s="232">
        <v>48</v>
      </c>
      <c r="AZ73" s="231">
        <v>48</v>
      </c>
      <c r="BA73" s="231">
        <v>49</v>
      </c>
      <c r="BB73" s="231">
        <v>49</v>
      </c>
      <c r="BC73" s="231">
        <v>49</v>
      </c>
      <c r="BD73" s="152">
        <v>68</v>
      </c>
      <c r="BE73" s="349"/>
      <c r="BF73" s="349"/>
      <c r="BG73" s="170">
        <v>24</v>
      </c>
      <c r="BH73" s="171">
        <v>28</v>
      </c>
      <c r="BI73" s="172">
        <v>28</v>
      </c>
      <c r="BJ73" s="172">
        <v>30</v>
      </c>
      <c r="BK73" s="173">
        <v>33</v>
      </c>
      <c r="BL73" s="173">
        <v>33</v>
      </c>
      <c r="BM73" s="173">
        <v>33</v>
      </c>
      <c r="BN73" s="173">
        <v>33</v>
      </c>
      <c r="BO73" s="344">
        <v>3</v>
      </c>
      <c r="BP73" s="285">
        <v>10.3</v>
      </c>
      <c r="BQ73" s="285">
        <v>10.3</v>
      </c>
      <c r="BR73" s="285">
        <v>10.3</v>
      </c>
      <c r="BS73" s="285">
        <v>10.3</v>
      </c>
      <c r="BT73" s="322">
        <v>9.8000000000000007</v>
      </c>
      <c r="BU73" s="322">
        <v>9.4</v>
      </c>
      <c r="BV73" s="322">
        <v>9</v>
      </c>
      <c r="BW73" s="322">
        <v>9</v>
      </c>
      <c r="BX73" s="322">
        <v>8.9</v>
      </c>
      <c r="BY73" s="322">
        <v>8.6999999999999993</v>
      </c>
      <c r="BZ73" s="281">
        <v>3</v>
      </c>
      <c r="CA73" s="152">
        <v>3</v>
      </c>
      <c r="CB73" s="337"/>
      <c r="CC73" s="338">
        <v>18.399999999999999</v>
      </c>
      <c r="CD73" s="339">
        <v>17.5</v>
      </c>
      <c r="CE73" s="152">
        <v>3</v>
      </c>
      <c r="CF73" s="379">
        <v>7.6</v>
      </c>
      <c r="CG73" s="379">
        <v>7.4</v>
      </c>
      <c r="CH73" s="379">
        <v>7.1</v>
      </c>
      <c r="CI73" s="392">
        <v>6.8</v>
      </c>
      <c r="CJ73" s="393">
        <v>6.5</v>
      </c>
      <c r="CK73" s="392">
        <v>6.3</v>
      </c>
      <c r="CL73" s="392">
        <v>6.1</v>
      </c>
      <c r="CM73" s="379">
        <v>6</v>
      </c>
      <c r="CN73" s="379">
        <v>5.8</v>
      </c>
      <c r="CO73" s="379">
        <v>5.7</v>
      </c>
    </row>
    <row r="74" spans="1:93" ht="15" x14ac:dyDescent="0.25">
      <c r="A74" s="156">
        <v>2</v>
      </c>
      <c r="B74" s="141">
        <v>6.41</v>
      </c>
      <c r="C74" s="140">
        <v>6.26</v>
      </c>
      <c r="D74" s="257" t="s">
        <v>139</v>
      </c>
      <c r="E74" s="258" t="s">
        <v>135</v>
      </c>
      <c r="F74" s="259" t="s">
        <v>79</v>
      </c>
      <c r="G74" s="259" t="s">
        <v>75</v>
      </c>
      <c r="H74" s="257" t="s">
        <v>73</v>
      </c>
      <c r="I74" s="257" t="s">
        <v>71</v>
      </c>
      <c r="J74" s="257" t="s">
        <v>102</v>
      </c>
      <c r="K74" s="257" t="s">
        <v>159</v>
      </c>
      <c r="L74" s="152">
        <v>2</v>
      </c>
      <c r="M74" s="149">
        <v>13.099999999999998</v>
      </c>
      <c r="N74" s="149">
        <v>12.799999999999997</v>
      </c>
      <c r="O74" s="149">
        <v>12.599999999999998</v>
      </c>
      <c r="P74" s="149">
        <v>12.399999999999999</v>
      </c>
      <c r="Q74" s="333">
        <v>12.2</v>
      </c>
      <c r="R74" s="334">
        <v>12</v>
      </c>
      <c r="S74" s="335">
        <v>11.6</v>
      </c>
      <c r="T74" s="337">
        <v>11.4</v>
      </c>
      <c r="U74" s="149">
        <v>11.200000000000001</v>
      </c>
      <c r="V74" s="149">
        <v>11.000000000000002</v>
      </c>
      <c r="W74" s="152">
        <v>69</v>
      </c>
      <c r="X74" s="159"/>
      <c r="Y74" s="159"/>
      <c r="Z74" s="351">
        <v>14</v>
      </c>
      <c r="AA74" s="351">
        <v>18</v>
      </c>
      <c r="AB74" s="354">
        <v>22</v>
      </c>
      <c r="AC74" s="354">
        <v>25</v>
      </c>
      <c r="AD74" s="351">
        <v>27</v>
      </c>
      <c r="AE74" s="351">
        <v>28</v>
      </c>
      <c r="AF74" s="351">
        <v>30</v>
      </c>
      <c r="AG74" s="351">
        <v>32</v>
      </c>
      <c r="AH74" s="152">
        <v>69</v>
      </c>
      <c r="AI74" s="163"/>
      <c r="AJ74" s="163"/>
      <c r="AK74" s="164">
        <v>227</v>
      </c>
      <c r="AL74" s="165">
        <v>242</v>
      </c>
      <c r="AM74" s="166">
        <v>257</v>
      </c>
      <c r="AN74" s="166">
        <v>263</v>
      </c>
      <c r="AO74" s="167">
        <v>268</v>
      </c>
      <c r="AP74" s="167">
        <v>268</v>
      </c>
      <c r="AQ74" s="167">
        <v>271</v>
      </c>
      <c r="AR74" s="167">
        <v>273</v>
      </c>
      <c r="AS74" s="152">
        <v>69</v>
      </c>
      <c r="AT74" s="231"/>
      <c r="AU74" s="231"/>
      <c r="AV74" s="231">
        <v>40</v>
      </c>
      <c r="AW74" s="231">
        <v>45</v>
      </c>
      <c r="AX74" s="232">
        <v>47</v>
      </c>
      <c r="AY74" s="232">
        <v>49</v>
      </c>
      <c r="AZ74" s="231">
        <v>49</v>
      </c>
      <c r="BA74" s="231">
        <v>49</v>
      </c>
      <c r="BB74" s="231">
        <v>49</v>
      </c>
      <c r="BC74" s="231">
        <v>49</v>
      </c>
      <c r="BD74" s="152">
        <v>69</v>
      </c>
      <c r="BE74" s="349"/>
      <c r="BF74" s="349"/>
      <c r="BG74" s="170">
        <v>25</v>
      </c>
      <c r="BH74" s="171">
        <v>29</v>
      </c>
      <c r="BI74" s="172">
        <v>29</v>
      </c>
      <c r="BJ74" s="172">
        <v>31</v>
      </c>
      <c r="BK74" s="173">
        <v>34</v>
      </c>
      <c r="BL74" s="173">
        <v>34</v>
      </c>
      <c r="BM74" s="173">
        <v>34</v>
      </c>
      <c r="BN74" s="173">
        <v>34</v>
      </c>
      <c r="BO74" s="344">
        <v>2</v>
      </c>
      <c r="BP74" s="285">
        <v>10.4</v>
      </c>
      <c r="BQ74" s="285">
        <v>10.4</v>
      </c>
      <c r="BR74" s="285">
        <v>10.4</v>
      </c>
      <c r="BS74" s="285">
        <v>10.4</v>
      </c>
      <c r="BT74" s="322">
        <v>9.9</v>
      </c>
      <c r="BU74" s="322">
        <v>9.5</v>
      </c>
      <c r="BV74" s="322">
        <v>9.1</v>
      </c>
      <c r="BW74" s="322">
        <v>9.1</v>
      </c>
      <c r="BX74" s="322">
        <v>8.9</v>
      </c>
      <c r="BY74" s="322">
        <v>8.6999999999999993</v>
      </c>
      <c r="BZ74" s="281">
        <v>2</v>
      </c>
      <c r="CA74" s="152">
        <v>2</v>
      </c>
      <c r="CB74" s="337"/>
      <c r="CC74" s="338">
        <v>18.7</v>
      </c>
      <c r="CD74" s="339">
        <v>17.7</v>
      </c>
      <c r="CE74" s="152">
        <v>2</v>
      </c>
      <c r="CF74" s="379">
        <v>7.6</v>
      </c>
      <c r="CG74" s="379">
        <v>7.4</v>
      </c>
      <c r="CH74" s="379">
        <v>7.2</v>
      </c>
      <c r="CI74" s="392">
        <v>6.9</v>
      </c>
      <c r="CJ74" s="393">
        <v>6.6</v>
      </c>
      <c r="CK74" s="392">
        <v>6.4</v>
      </c>
      <c r="CL74" s="392">
        <v>6.2</v>
      </c>
      <c r="CM74" s="379">
        <v>6.1</v>
      </c>
      <c r="CN74" s="379">
        <v>5.9</v>
      </c>
      <c r="CO74" s="379">
        <v>5.8</v>
      </c>
    </row>
    <row r="75" spans="1:93" ht="15.75" thickBot="1" x14ac:dyDescent="0.3">
      <c r="A75" s="157">
        <v>1</v>
      </c>
      <c r="B75" s="186">
        <v>6.51</v>
      </c>
      <c r="C75" s="183">
        <v>6.31</v>
      </c>
      <c r="D75" s="260" t="s">
        <v>6</v>
      </c>
      <c r="E75" s="261" t="s">
        <v>136</v>
      </c>
      <c r="F75" s="262" t="s">
        <v>80</v>
      </c>
      <c r="G75" s="262" t="s">
        <v>76</v>
      </c>
      <c r="H75" s="260" t="s">
        <v>74</v>
      </c>
      <c r="I75" s="260" t="s">
        <v>72</v>
      </c>
      <c r="J75" s="260" t="s">
        <v>103</v>
      </c>
      <c r="K75" s="260" t="s">
        <v>101</v>
      </c>
      <c r="L75" s="228">
        <v>1</v>
      </c>
      <c r="M75" s="229">
        <v>13.299999999999997</v>
      </c>
      <c r="N75" s="229">
        <v>12.999999999999996</v>
      </c>
      <c r="O75" s="229">
        <v>12.799999999999997</v>
      </c>
      <c r="P75" s="229">
        <v>12.599999999999998</v>
      </c>
      <c r="Q75" s="333">
        <v>12.399999999999999</v>
      </c>
      <c r="R75" s="334">
        <v>12.2</v>
      </c>
      <c r="S75" s="336">
        <v>11.8</v>
      </c>
      <c r="T75" s="337">
        <v>11.6</v>
      </c>
      <c r="U75" s="229">
        <v>11.4</v>
      </c>
      <c r="V75" s="229">
        <v>11.200000000000001</v>
      </c>
      <c r="W75" s="153">
        <v>70</v>
      </c>
      <c r="X75" s="159"/>
      <c r="Y75" s="159"/>
      <c r="Z75" s="351">
        <v>15</v>
      </c>
      <c r="AA75" s="351">
        <v>19</v>
      </c>
      <c r="AB75" s="354">
        <v>23</v>
      </c>
      <c r="AC75" s="354">
        <v>26</v>
      </c>
      <c r="AD75" s="351">
        <v>28</v>
      </c>
      <c r="AE75" s="351">
        <v>30</v>
      </c>
      <c r="AF75" s="351">
        <v>32</v>
      </c>
      <c r="AG75" s="351">
        <v>34</v>
      </c>
      <c r="AH75" s="153">
        <v>70</v>
      </c>
      <c r="AI75" s="163"/>
      <c r="AJ75" s="163"/>
      <c r="AK75" s="164">
        <v>230</v>
      </c>
      <c r="AL75" s="165">
        <v>245</v>
      </c>
      <c r="AM75" s="166">
        <v>260</v>
      </c>
      <c r="AN75" s="166">
        <v>265</v>
      </c>
      <c r="AO75" s="167">
        <v>270</v>
      </c>
      <c r="AP75" s="167">
        <v>270</v>
      </c>
      <c r="AQ75" s="167">
        <v>273</v>
      </c>
      <c r="AR75" s="167">
        <v>275</v>
      </c>
      <c r="AS75" s="153">
        <v>70</v>
      </c>
      <c r="AT75" s="231"/>
      <c r="AU75" s="231"/>
      <c r="AV75" s="231">
        <v>41</v>
      </c>
      <c r="AW75" s="231">
        <v>46</v>
      </c>
      <c r="AX75" s="232">
        <v>48</v>
      </c>
      <c r="AY75" s="232">
        <v>50</v>
      </c>
      <c r="AZ75" s="231">
        <v>50</v>
      </c>
      <c r="BA75" s="231">
        <v>50</v>
      </c>
      <c r="BB75" s="231">
        <v>50</v>
      </c>
      <c r="BC75" s="231">
        <v>50</v>
      </c>
      <c r="BD75" s="153">
        <v>70</v>
      </c>
      <c r="BE75" s="349"/>
      <c r="BF75" s="349"/>
      <c r="BG75" s="170">
        <v>26</v>
      </c>
      <c r="BH75" s="171">
        <v>30</v>
      </c>
      <c r="BI75" s="172">
        <v>30</v>
      </c>
      <c r="BJ75" s="172">
        <v>32</v>
      </c>
      <c r="BK75" s="173">
        <v>35</v>
      </c>
      <c r="BL75" s="173">
        <v>35</v>
      </c>
      <c r="BM75" s="173">
        <v>35</v>
      </c>
      <c r="BN75" s="173">
        <v>35</v>
      </c>
      <c r="BO75" s="279">
        <v>1</v>
      </c>
      <c r="BP75" s="285">
        <v>10.5</v>
      </c>
      <c r="BQ75" s="285">
        <v>10.5</v>
      </c>
      <c r="BR75" s="285">
        <v>10.5</v>
      </c>
      <c r="BS75" s="285">
        <v>10.5</v>
      </c>
      <c r="BT75" s="322">
        <v>10</v>
      </c>
      <c r="BU75" s="322">
        <v>9.6</v>
      </c>
      <c r="BV75" s="322">
        <v>9.1999999999999993</v>
      </c>
      <c r="BW75" s="322">
        <v>9.1999999999999993</v>
      </c>
      <c r="BX75" s="322">
        <v>9</v>
      </c>
      <c r="BY75" s="322">
        <v>8.8000000000000007</v>
      </c>
      <c r="BZ75" s="279">
        <v>1</v>
      </c>
      <c r="CA75" s="228">
        <v>1</v>
      </c>
      <c r="CB75" s="337"/>
      <c r="CC75" s="338">
        <v>19</v>
      </c>
      <c r="CD75" s="339">
        <v>18</v>
      </c>
      <c r="CE75" s="228">
        <v>1</v>
      </c>
      <c r="CF75" s="379">
        <v>7.6</v>
      </c>
      <c r="CG75" s="379">
        <v>7.4</v>
      </c>
      <c r="CH75" s="379">
        <v>7.2</v>
      </c>
      <c r="CI75" s="392">
        <v>6.9</v>
      </c>
      <c r="CJ75" s="393">
        <v>6.6</v>
      </c>
      <c r="CK75" s="392">
        <v>6.4</v>
      </c>
      <c r="CL75" s="392">
        <v>6.2</v>
      </c>
      <c r="CM75" s="379">
        <v>6.1</v>
      </c>
      <c r="CN75" s="379">
        <v>5.9</v>
      </c>
      <c r="CO75" s="379">
        <v>5.8</v>
      </c>
    </row>
    <row r="76" spans="1:93" ht="13.5" thickBot="1" x14ac:dyDescent="0.25">
      <c r="A76" s="266">
        <v>0</v>
      </c>
      <c r="B76" s="186"/>
      <c r="C76" s="183"/>
      <c r="D76" s="260" t="s">
        <v>430</v>
      </c>
      <c r="E76" s="261" t="s">
        <v>431</v>
      </c>
      <c r="F76" s="262" t="s">
        <v>432</v>
      </c>
      <c r="G76" s="262" t="s">
        <v>433</v>
      </c>
      <c r="H76" s="260" t="s">
        <v>131</v>
      </c>
      <c r="I76" s="260" t="s">
        <v>434</v>
      </c>
      <c r="J76" s="260" t="s">
        <v>70</v>
      </c>
      <c r="K76" s="260" t="s">
        <v>435</v>
      </c>
      <c r="L76" s="192">
        <v>0</v>
      </c>
      <c r="M76" s="149">
        <v>13.5</v>
      </c>
      <c r="N76" s="149">
        <v>13.4</v>
      </c>
      <c r="O76" s="149">
        <v>13</v>
      </c>
      <c r="P76" s="149">
        <v>12.8</v>
      </c>
      <c r="Q76" s="149">
        <v>12.6</v>
      </c>
      <c r="R76" s="149">
        <v>12.4</v>
      </c>
      <c r="S76" s="149">
        <v>12</v>
      </c>
      <c r="T76" s="149">
        <v>11.9</v>
      </c>
      <c r="U76" s="149">
        <v>11.8</v>
      </c>
      <c r="V76" s="149">
        <v>11.6</v>
      </c>
      <c r="BO76" s="227">
        <v>0</v>
      </c>
      <c r="BP76" s="202">
        <v>10.6</v>
      </c>
      <c r="BQ76" s="202">
        <v>10.6</v>
      </c>
      <c r="BR76" s="202">
        <v>10.6</v>
      </c>
      <c r="BS76" s="202">
        <v>10.6</v>
      </c>
      <c r="BT76" s="202">
        <v>10.1</v>
      </c>
      <c r="BU76" s="202">
        <v>9.6999999999999993</v>
      </c>
      <c r="BV76" s="202">
        <v>9.3000000000000007</v>
      </c>
      <c r="BW76" s="202">
        <v>9.3000000000000007</v>
      </c>
      <c r="BX76" s="202">
        <v>9.1</v>
      </c>
      <c r="BY76" s="202">
        <v>8.9</v>
      </c>
      <c r="BZ76" s="227"/>
      <c r="CA76" s="192">
        <v>0</v>
      </c>
      <c r="CB76" s="149"/>
      <c r="CC76" s="149">
        <v>20</v>
      </c>
      <c r="CD76" s="149">
        <v>20</v>
      </c>
      <c r="CE76" s="192">
        <v>0</v>
      </c>
      <c r="CF76" s="149">
        <v>8</v>
      </c>
      <c r="CG76" s="149">
        <v>8</v>
      </c>
      <c r="CH76" s="149">
        <v>8</v>
      </c>
      <c r="CI76" s="149">
        <v>8</v>
      </c>
      <c r="CJ76" s="149">
        <v>8</v>
      </c>
      <c r="CK76" s="149">
        <v>8</v>
      </c>
      <c r="CL76" s="149">
        <v>8</v>
      </c>
      <c r="CM76" s="149">
        <v>8</v>
      </c>
      <c r="CN76" s="149">
        <v>8</v>
      </c>
      <c r="CO76" s="149">
        <v>8</v>
      </c>
    </row>
  </sheetData>
  <mergeCells count="11">
    <mergeCell ref="A1:AR1"/>
    <mergeCell ref="A2:K2"/>
    <mergeCell ref="A3:K3"/>
    <mergeCell ref="L3:V3"/>
    <mergeCell ref="W3:AG3"/>
    <mergeCell ref="AH3:AR3"/>
    <mergeCell ref="CE3:CO3"/>
    <mergeCell ref="CA3:CD3"/>
    <mergeCell ref="BO3:BZ3"/>
    <mergeCell ref="AS3:BC3"/>
    <mergeCell ref="BD3:BN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AC15"/>
  <sheetViews>
    <sheetView tabSelected="1" zoomScale="80" zoomScaleNormal="80" zoomScaleSheetLayoutView="90" workbookViewId="0">
      <selection activeCell="Y10" sqref="Y10"/>
    </sheetView>
  </sheetViews>
  <sheetFormatPr defaultRowHeight="15" x14ac:dyDescent="0.25"/>
  <cols>
    <col min="1" max="1" width="1.5703125" style="269" customWidth="1"/>
    <col min="2" max="2" width="28.28515625" style="269" customWidth="1"/>
    <col min="3" max="3" width="4.7109375" style="269" customWidth="1"/>
    <col min="4" max="4" width="4.42578125" style="1" customWidth="1"/>
    <col min="5" max="5" width="11.85546875" style="270" customWidth="1"/>
    <col min="6" max="6" width="3.5703125" style="268" customWidth="1"/>
    <col min="7" max="7" width="6.140625" style="268" customWidth="1"/>
    <col min="8" max="8" width="6.5703125" style="268" customWidth="1"/>
    <col min="9" max="9" width="5.7109375" style="269" customWidth="1"/>
    <col min="10" max="10" width="7.28515625" style="269" customWidth="1"/>
    <col min="11" max="11" width="5.42578125" style="269" customWidth="1"/>
    <col min="12" max="12" width="6.140625" style="269" customWidth="1"/>
    <col min="13" max="13" width="6.28515625" style="269" customWidth="1"/>
    <col min="14" max="14" width="7" style="269" customWidth="1"/>
    <col min="15" max="15" width="5.5703125" style="318" customWidth="1"/>
    <col min="16" max="16" width="7.5703125" style="269" customWidth="1"/>
    <col min="17" max="17" width="5.85546875" style="269" customWidth="1"/>
    <col min="18" max="18" width="7.85546875" style="269" customWidth="1"/>
    <col min="19" max="19" width="5.7109375" style="269" customWidth="1"/>
    <col min="20" max="20" width="7" style="269" customWidth="1"/>
    <col min="21" max="21" width="8" style="269" customWidth="1"/>
    <col min="22" max="22" width="7" style="269" customWidth="1"/>
    <col min="23" max="23" width="6" style="269" customWidth="1"/>
    <col min="24" max="24" width="8" style="269" customWidth="1"/>
    <col min="25" max="25" width="9.140625" style="269"/>
  </cols>
  <sheetData>
    <row r="1" spans="1:29" ht="21" customHeight="1" x14ac:dyDescent="0.2">
      <c r="A1" s="286"/>
      <c r="B1" s="484" t="s">
        <v>446</v>
      </c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286"/>
    </row>
    <row r="2" spans="1:29" ht="15.75" customHeight="1" x14ac:dyDescent="0.2">
      <c r="A2" s="296"/>
      <c r="B2" s="291" t="s">
        <v>459</v>
      </c>
      <c r="C2" s="291"/>
      <c r="D2" s="291"/>
      <c r="E2" s="291"/>
      <c r="F2" s="291"/>
      <c r="G2" s="314"/>
      <c r="H2" s="314"/>
      <c r="I2" s="292"/>
      <c r="J2" s="292"/>
      <c r="K2" s="314"/>
      <c r="L2" s="314"/>
      <c r="M2" s="292"/>
      <c r="N2" s="292"/>
      <c r="O2" s="319"/>
      <c r="P2" s="292"/>
      <c r="Q2" s="292"/>
      <c r="R2" s="292"/>
      <c r="S2" s="292"/>
      <c r="T2" s="292"/>
      <c r="U2" s="292"/>
      <c r="V2" s="292"/>
      <c r="W2" s="292"/>
      <c r="X2" s="292"/>
      <c r="Y2" s="286"/>
    </row>
    <row r="3" spans="1:29" ht="9" customHeight="1" x14ac:dyDescent="0.2">
      <c r="A3" s="288"/>
      <c r="B3" s="315" t="s">
        <v>450</v>
      </c>
      <c r="C3" s="297"/>
      <c r="D3" s="314"/>
      <c r="E3" s="292"/>
      <c r="F3" s="292"/>
      <c r="G3" s="314"/>
      <c r="H3" s="314"/>
      <c r="I3" s="292"/>
      <c r="J3" s="292"/>
      <c r="K3" s="314"/>
      <c r="L3" s="314"/>
      <c r="M3" s="292"/>
      <c r="N3" s="292"/>
      <c r="O3" s="319"/>
      <c r="P3" s="292"/>
      <c r="Q3" s="292"/>
      <c r="R3" s="292"/>
      <c r="S3" s="292"/>
      <c r="T3" s="292"/>
      <c r="U3" s="292"/>
      <c r="V3" s="292"/>
      <c r="W3" s="292"/>
      <c r="X3" s="292"/>
      <c r="Y3" s="286"/>
    </row>
    <row r="4" spans="1:29" ht="15" customHeight="1" x14ac:dyDescent="0.25">
      <c r="A4" s="286"/>
      <c r="B4" s="316" t="s">
        <v>215</v>
      </c>
      <c r="C4" s="296"/>
      <c r="D4" s="485">
        <v>45433</v>
      </c>
      <c r="E4" s="485"/>
      <c r="F4" s="287"/>
      <c r="G4" s="287"/>
      <c r="H4" s="287"/>
      <c r="I4" s="286"/>
      <c r="J4" s="486" t="s">
        <v>443</v>
      </c>
      <c r="K4" s="486"/>
      <c r="L4" s="486"/>
      <c r="M4" s="486"/>
      <c r="N4" s="486"/>
      <c r="O4" s="486"/>
      <c r="P4" s="487" t="s">
        <v>460</v>
      </c>
      <c r="Q4" s="487"/>
      <c r="R4" s="487"/>
      <c r="S4" s="286"/>
      <c r="T4" s="286"/>
      <c r="U4" s="286"/>
      <c r="V4" s="286"/>
      <c r="W4" s="286"/>
      <c r="X4" s="286"/>
      <c r="Y4" s="286"/>
    </row>
    <row r="5" spans="1:29" ht="10.5" customHeight="1" thickBot="1" x14ac:dyDescent="0.3">
      <c r="A5" s="286"/>
      <c r="B5" s="288"/>
      <c r="C5" s="288"/>
      <c r="D5" s="289"/>
      <c r="E5" s="290"/>
      <c r="F5" s="287"/>
      <c r="G5" s="287"/>
      <c r="H5" s="287"/>
      <c r="I5" s="286"/>
      <c r="J5" s="286"/>
      <c r="K5" s="286"/>
      <c r="L5" s="286"/>
      <c r="M5" s="286"/>
      <c r="N5" s="286"/>
      <c r="O5" s="317"/>
      <c r="P5" s="483" t="s">
        <v>444</v>
      </c>
      <c r="Q5" s="483"/>
      <c r="R5" s="483"/>
      <c r="S5" s="286"/>
      <c r="T5" s="286"/>
      <c r="U5" s="286"/>
      <c r="V5" s="286"/>
      <c r="W5" s="286"/>
      <c r="X5" s="286"/>
      <c r="Y5" s="286"/>
      <c r="AA5" t="s">
        <v>453</v>
      </c>
    </row>
    <row r="6" spans="1:29" ht="38.25" customHeight="1" x14ac:dyDescent="0.2">
      <c r="A6" s="488" t="s">
        <v>209</v>
      </c>
      <c r="B6" s="509" t="s">
        <v>210</v>
      </c>
      <c r="C6" s="424" t="s">
        <v>451</v>
      </c>
      <c r="D6" s="424" t="s">
        <v>214</v>
      </c>
      <c r="E6" s="490" t="s">
        <v>442</v>
      </c>
      <c r="F6" s="494" t="s">
        <v>213</v>
      </c>
      <c r="G6" s="507" t="s">
        <v>458</v>
      </c>
      <c r="H6" s="508"/>
      <c r="I6" s="492" t="s">
        <v>449</v>
      </c>
      <c r="J6" s="493"/>
      <c r="K6" s="505" t="s">
        <v>456</v>
      </c>
      <c r="L6" s="506"/>
      <c r="M6" s="498" t="s">
        <v>437</v>
      </c>
      <c r="N6" s="499"/>
      <c r="O6" s="500" t="s">
        <v>438</v>
      </c>
      <c r="P6" s="499"/>
      <c r="Q6" s="501" t="s">
        <v>439</v>
      </c>
      <c r="R6" s="502"/>
      <c r="S6" s="503" t="s">
        <v>440</v>
      </c>
      <c r="T6" s="499"/>
      <c r="U6" s="501" t="s">
        <v>447</v>
      </c>
      <c r="V6" s="502"/>
      <c r="W6" s="504" t="s">
        <v>441</v>
      </c>
      <c r="X6" s="499"/>
      <c r="Y6" s="496" t="s">
        <v>216</v>
      </c>
    </row>
    <row r="7" spans="1:29" ht="17.25" customHeight="1" thickBot="1" x14ac:dyDescent="0.25">
      <c r="A7" s="489"/>
      <c r="B7" s="510"/>
      <c r="C7" s="425"/>
      <c r="D7" s="425"/>
      <c r="E7" s="491"/>
      <c r="F7" s="495"/>
      <c r="G7" s="373" t="s">
        <v>211</v>
      </c>
      <c r="H7" s="399" t="s">
        <v>212</v>
      </c>
      <c r="I7" s="362" t="s">
        <v>211</v>
      </c>
      <c r="J7" s="361" t="s">
        <v>212</v>
      </c>
      <c r="K7" s="373" t="s">
        <v>211</v>
      </c>
      <c r="L7" s="363" t="s">
        <v>212</v>
      </c>
      <c r="M7" s="362" t="s">
        <v>211</v>
      </c>
      <c r="N7" s="293" t="s">
        <v>212</v>
      </c>
      <c r="O7" s="320" t="s">
        <v>211</v>
      </c>
      <c r="P7" s="294" t="s">
        <v>212</v>
      </c>
      <c r="Q7" s="312" t="s">
        <v>211</v>
      </c>
      <c r="R7" s="429" t="s">
        <v>212</v>
      </c>
      <c r="S7" s="312" t="s">
        <v>211</v>
      </c>
      <c r="T7" s="295" t="s">
        <v>212</v>
      </c>
      <c r="U7" s="312" t="s">
        <v>211</v>
      </c>
      <c r="V7" s="434" t="s">
        <v>212</v>
      </c>
      <c r="W7" s="312" t="s">
        <v>211</v>
      </c>
      <c r="X7" s="304" t="s">
        <v>212</v>
      </c>
      <c r="Y7" s="497"/>
    </row>
    <row r="8" spans="1:29" ht="24.95" customHeight="1" x14ac:dyDescent="0.25">
      <c r="A8" s="430"/>
      <c r="B8" s="432" t="s">
        <v>461</v>
      </c>
      <c r="C8" s="431">
        <v>6</v>
      </c>
      <c r="D8" s="435" t="s">
        <v>452</v>
      </c>
      <c r="E8" s="433">
        <v>40954</v>
      </c>
      <c r="F8" s="306">
        <v>12</v>
      </c>
      <c r="G8" s="400">
        <v>5.4</v>
      </c>
      <c r="H8" s="398">
        <f>IF(E8="",0,IF(G8&lt;=0,0,IF(AND(D8="ж",F8&lt;=10),LOOKUP(G8,Девушки!$CH$5:$CH$76,Девушки!$L$5:$L$76),IF(AND(D8="ж",F8=11),LOOKUP(G8,Девушки!$CI$5:$CI$76,Девушки!$L$5:$L$76),IF(AND(D8="ж",F8=12),LOOKUP(G8,Девушки!$CJ$5:$CJ$76,Девушки!$L$5:$L$76),IF(AND(D8="ж",F8=13),LOOKUP(G8,Девушки!$CK$5:$CK$76,Девушки!$L$5:$L$76),IF(AND(D8="ж",F8=14),LOOKUP(G8,Девушки!$CL$5:$CL$76,Девушки!$L$5:$L$76),IF(AND(D8="ж",F8=15),LOOKUP(G8,Девушки!$CM$5:$CM$76,Девушки!$L$5:$L$76),IF(AND(D8="ж",F8=16),LOOKUP(G8,Девушки!$CN$5:$CN$76,Девушки!$L$5:$L$76),IF(AND(D8="ж",F8&gt;=17),LOOKUP(G8,Девушки!$CO$5:$CO$76,Девушки!$L$5:$L$76),IF(AND(D8="м",F8&lt;=10),LOOKUP(G8,Юноши!$CH$5:$CH$76,Юноши!$L$5:$L$76),IF(AND(D8="м",F8=11),LOOKUP(G8,Юноши!$CI$5:$CI$76,Юноши!$L$5:$L$76),IF(AND(D8="м",F8=12),LOOKUP(G8,Юноши!$CJ$5:$CJ$76,Юноши!$L$5:$L$76),IF(AND(D8="м",F8=13),LOOKUP(G8,Юноши!$CK$5:$CK$76,Юноши!$L$5:$L$76),IF(AND(D8="м",F8=14),LOOKUP(G8,Юноши!$CL$5:$CL$76,Юноши!$L$5:$L$76),IF(AND(D8="м",F8=15),LOOKUP(G8,Юноши!$CM$5:$CM$76,Юноши!$L$5:$L$76),IF(AND(D8="м",F8=16),LOOKUP(G8,Юноши!$CN$5:$CN$76,Юноши!$L$5:$L$76),IF(AND(D8="м",F8&gt;=17),LOOKUP(G8,Юноши!$CO$5:$CO$76,Юноши!$L$5:$L$76)))))))))))))))))))</f>
        <v>35</v>
      </c>
      <c r="I8" s="396"/>
      <c r="J8" s="364">
        <f>IF(E8="",0,IF(I8&lt;=0,0,IF(AND(D8="ж",F8&lt;=10),LOOKUP(I8,Девушки!$O$5:$O$76,Девушки!$L$5:$L$76),IF(AND(D8="ж",F8=11),LOOKUP(I8,Девушки!$P$5:$P$76,Девушки!$L$5:$L$76),IF(AND(D8="ж",F8=12),LOOKUP(I8,Девушки!$Q$5:$Q$76,Девушки!$L$5:$L$76),IF(AND(D8="ж",F8=13),LOOKUP(I8,Девушки!$R$5:$R$76,Девушки!$L$5:$L$76),IF(AND(D8="ж",F8=14),LOOKUP(I8,Девушки!$S$5:$S$76,Девушки!$L$5:$L$76),IF(AND(D8="ж",F8=15),LOOKUP(I8,Девушки!$T$5:$T$76,Девушки!$L$5:$L$76),IF(AND(D8="ж",F8=16),LOOKUP(I8,Девушки!$U$5:$U$76,Девушки!$L$5:$L$76),IF(AND(D8="ж",F8&gt;=17),LOOKUP(I8,Девушки!$V$5:$V$76,Девушки!$L$5:$L$76),IF(AND(D8="м",F8&lt;=10),LOOKUP(I8,Юноши!$O$5:$O$76,Юноши!$L$5:$L$76),IF(AND(D8="м",F8=11),LOOKUP(I8,Юноши!$P$5:$P$76,Юноши!$L$5:$L$76),IF(AND(D8="м",F8=12),LOOKUP(I8,Юноши!$Q$5:$Q$76,Юноши!$L$5:$L$76),IF(AND(D8="м",F8=13),LOOKUP(I8,Юноши!$R$5:$R$76,Юноши!$L$5:$L$76),IF(AND(D8="м",F8=14),LOOKUP(I8,Юноши!$S$5:$S$76,Юноши!$L$5:$L$76),IF(AND(D8="м",F8=15),LOOKUP(I8,Юноши!$T$5:$T$76,Юноши!$L$5:$L$76),IF(AND(D8="м",F8=16),LOOKUP(I8,Юноши!$U$5:$U$76,Юноши!$L$5:$L$76),IF(AND(D8="м",F8&gt;=17),LOOKUP(I8,Юноши!$V$5:$V$76,Юноши!$L$5:$L$76)))))))))))))))))))</f>
        <v>0</v>
      </c>
      <c r="K8" s="401"/>
      <c r="L8" s="372">
        <f>IF(E8="",0,IF(K8&lt;=0,0,IF(AND(D8="ж",F8&lt;=16),LOOKUP(K8,Девушки!$CC$5:$CC$76,Девушки!$L$5:$L$76),IF(AND(D8="ж",F8=17),LOOKUP(K8,Девушки!$CD$5:$CD$76,Девушки!$L$5:$L$76),IF(AND(D8="м",F8&lt;=16),LOOKUP(K8,Юноши!$CC$5:$CC$76,Юноши!$L$5:$L$76),IF(AND(D8="м",F8=17),LOOKUP(K8,Юноши!$CD$5:$CD$76,Юноши!$L$5:$L$76)))))))</f>
        <v>0</v>
      </c>
      <c r="M8" s="366">
        <v>13</v>
      </c>
      <c r="N8" s="308">
        <f>IF(E8="",0,IF(M8&lt;=0,0,IF(AND(D8="ж",F8&lt;=10),LOOKUP(M8,Девушки!$Z$5:$Z$75,Девушки!$W$5:$W$75),IF(AND(D8="ж",F8=11),LOOKUP(M8,Девушки!$AA$5:$AA$75,Девушки!$W$5:$W$75),IF(AND(D8="ж",F8=12),LOOKUP(M8,Девушки!$AB$5:$AB$75,Девушки!$W$5:$W$75),IF(AND(D8="ж",F8=13),LOOKUP(M8,Девушки!$AC$5:$AC$75,Девушки!$W$5:$W$75),IF(AND(D8="ж",F8=14),LOOKUP(M8,Девушки!$AD$5:$AD$75,Девушки!$W$5:$W$75),IF(AND(D8="ж",F8=15),LOOKUP(M8,Девушки!$AE$5:$AE$75,Девушки!$W$5:$W$75),IF(AND(D8="ж",F8=16),LOOKUP(M8,Девушки!$AF$5:$AF$75,Девушки!$W$5:$W$75),IF(AND(D8="ж",F8&gt;=17),LOOKUP(M8,Девушки!$AG$5:$AG$75,Девушки!$W$5:$W$75),IF(AND(D8="м",F8&lt;=10),LOOKUP(M8,Юноши!$Z$5:$Z$75,Юноши!$W$5:$W$75),IF(AND(D8="м",F8=11),LOOKUP(M8,Юноши!$AA$5:$AA$75,Юноши!$W$5:$W$75),IF(AND(D8="м",F8=12),LOOKUP(M8,Юноши!$AB$5:$AB$75,Юноши!$W$5:$W$75),IF(AND(D8="м",F8=13),LOOKUP(M8,Юноши!$AC$5:$AC$75,Юноши!$W$5:$W$75),IF(AND(D8="м",F8=14),LOOKUP(M8,Юноши!$AD$5:$AD$75,Юноши!$W$5:$W$75),IF(AND(D8="м",F8=15),LOOKUP(M8,Юноши!$AE$5:$AE$75,Юноши!$W$5:$W$75),IF(AND(D8="м",F8=16),LOOKUP(M8,Юноши!$AF$5:$AF$75,Юноши!$W$5:$W$75),IF(AND(D8="м",F8&gt;=17),LOOKUP(M8,Юноши!$AG$5:$AG$75,Юноши!$W$5:$W$75)))))))))))))))))))</f>
        <v>59</v>
      </c>
      <c r="O8" s="370">
        <v>151</v>
      </c>
      <c r="P8" s="309">
        <f>IF(E8="",0,IF(O8&lt;=0,0,IF(AND(D8="ж",F8&lt;=10),LOOKUP(O8,Девушки!$AK$5:$AK$75,Девушки!$W$5:$W$75),IF(AND(D8="ж",F8=11),LOOKUP(O8,Девушки!$AL$5:$AL$75,Девушки!$W$5:$W$75),IF(AND(D8="ж",F8=12),LOOKUP(O8,Девушки!$AM$5:$AM$75,Девушки!$W$5:$W$75),IF(AND(D8="ж",F8=13),LOOKUP(O8,Девушки!$AN$5:$AN$75,Девушки!$W$5:$W$75),IF(AND(D8="ж",F8=14),LOOKUP(O8,Девушки!$AO$5:$AO$75,Девушки!$W$5:$W$75),IF(AND(D8="ж",F8=15),LOOKUP(O8,Девушки!$AP$5:$AP$75,Девушки!$W$5:$W$75),IF(AND(D8="ж",F8=16),LOOKUP(O8,Девушки!$AQ$5:$AQ$75,Девушки!$W$5:$W$75),IF(AND(D8="ж",F8&gt;=17),LOOKUP(O8,Девушки!$AR$5:$AR$75,Девушки!$W$5:$W$75),IF(AND(D8="м",F8&lt;=10),LOOKUP(O8,Юноши!$AK$5:$AK$75,Юноши!$W$5:$W$75),IF(AND(D8="м",F8=11),LOOKUP(O8,Юноши!$AL$5:$AL$75,Юноши!$W$5:$W$75),IF(AND(D8="м",F8=12),LOOKUP(O8,Юноши!$AM$5:$AM$75,Юноши!$W$5:$W$75),IF(AND(D8="м",F8=13),LOOKUP(O8,Юноши!$AN$5:$AN$75,Юноши!$W$5:$W$75),IF(AND(D8="м",F8=14),LOOKUP(O8,Юноши!$AO$5:$AO$75,Юноши!$W$5:$W$75),IF(AND(D8="м",F8=15),LOOKUP(O8,Юноши!$AP$5:$AP$75,Юноши!$W$5:$W$75),IF(AND(D8="м",F8=16),LOOKUP(O8,Юноши!$AQ$5:$AQ$75,Юноши!$W$5:$W$75),IF(AND(D8="м",F8&gt;=17),LOOKUP(O8,Юноши!$AR$5:$AR$75,Юноши!$W$5:$W$75)))))))))))))))))))</f>
        <v>12</v>
      </c>
      <c r="Q8" s="307">
        <v>28</v>
      </c>
      <c r="R8" s="428">
        <f>IF(E8="",0,IF(Q8&lt;=0,0,IF(AND(D8="ж",F8&lt;=10),LOOKUP(Q8,Девушки!$AV$5:$AV$75,Девушки!$W$5:$W$75),IF(AND(D8="ж",F8=11),LOOKUP(Q8,Девушки!$AW$5:$AW$75,Девушки!$W$5:$W$75),IF(AND(D8="ж",F8=12),LOOKUP(Q8,Девушки!$AX$5:$AX$75,Девушки!$W$5:$W$75),IF(AND(D8="ж",F8=13),LOOKUP(Q8,Девушки!$AY$5:$AY$75,Девушки!$W$5:$W$75),IF(AND(D8="ж",F8=14),LOOKUP(Q8,Девушки!$AZ$5:$AZ$75,Девушки!$W$5:$W$75),IF(AND(D8="ж",F8=15),LOOKUP(Q8,Девушки!$BA$5:$BA$75,Девушки!$W$5:$W$75),IF(AND(D8="ж",F8=16),LOOKUP(Q8,Девушки!$BB$5:$BB$75,Девушки!$W$5:$W$75),IF(AND(D8="ж",F8&gt;=17),LOOKUP(Q8,Девушки!$BC$5:$BC$75,Девушки!$W$5:$W$75),IF(AND(D8="м",F8&lt;=10),LOOKUP(Q8,Юноши!$AV$5:$AV$75,Юноши!$W$5:$W$75),IF(AND(D8="м",F8=11),LOOKUP(Q8,Юноши!$AW$5:$AW$75,Юноши!$W$5:$W$75),IF(AND(D8="м",F8=12),LOOKUP(Q8,Юноши!$AX$5:$AX$75,Юноши!$W$5:$W$75),IF(AND(D8="м",F8=13),LOOKUP(Q8,Юноши!$AY$5:$AY$75,Юноши!$W$5:$W$75),IF(AND(D8="м",F8=14),LOOKUP(Q8,Юноши!$AZ$5:$AZ$75,Юноши!$W$5:$W$75),IF(AND(D8="м",F8=15),LOOKUP(Q8,Юноши!$BA$5:$BA$75,Юноши!$W$5:$W$75),IF(AND(D8="м",F8=16),LOOKUP(Q8,Юноши!$BB$5:$BB$75,Юноши!$W$5:$W$75),IF(AND(D8="м",F8&gt;=17),LOOKUP(Q8,Юноши!$BC$5:$BC$75,Юноши!$W$5:$W$75)))))))))))))))))))</f>
        <v>40</v>
      </c>
      <c r="S8" s="323">
        <v>2</v>
      </c>
      <c r="T8" s="310">
        <f>IF(E8="",0,IF(S8="",0,IF(S8&lt;-4,0,IF(AND(D8="ж",F8&lt;=10),LOOKUP(S8,Девушки!$BG$5:$BG$75,Девушки!$W$5:$W$75),IF(AND(D8="ж",F8=11),LOOKUP(S8,Девушки!$BH$5:$BH$75,Девушки!$W$5:$W$75),IF(AND(D8="ж",F8=12),LOOKUP(S8,Девушки!$BI$5:$BI$75,Девушки!$W$5:$W$75),IF(AND(D8="ж",F8=13),LOOKUP(S8,Девушки!$BJ$5:$BJ$75,Девушки!$W$5:$W$75),IF(AND(D8="ж",F8=14),LOOKUP(S8,Девушки!$BK$5:$BK$75,Девушки!$W$5:$W$75),IF(AND(D8="ж",F8=15),LOOKUP(S8,Девушки!$BL$5:$BL$75,Девушки!$W$5:$W$75),IF(AND(D8="ж",F8=16),LOOKUP(S8,Девушки!$BM$5:$BM$75,Девушки!$W$5:$W$75),IF(AND(D8="ж",F8&gt;=17),LOOKUP(S8,Девушки!$BN$5:$BN$75,Девушки!$W$5:$W$75),IF(AND(D8="м",F8&lt;=10),LOOKUP(S8,Юноши!$BG$5:$BG$75,Юноши!$W$5:$W$75),IF(AND(D8="м",F8=11),LOOKUP(S8,Юноши!$BH$5:$BH$75,Юноши!$W$5:$W$75),IF(AND(D8="м",F8=12),LOOKUP(S8,Юноши!$BI$5:$BI$75,Юноши!$W$5:$W$75),IF(AND(D8="м",F8=13),LOOKUP(S8,Юноши!$BJ$5:$BJ$75,Юноши!$W$5:$W$75),IF(AND(D8="м",F8=14),LOOKUP(S8,Юноши!$BK$5:$BK$75,Юноши!$W$5:$W$75),IF(AND(D8="м",F8=15),LOOKUP(S8,Юноши!$BL$5:$BL$75,Юноши!$W$5:$W$75),IF(AND(D8="м",F8=16),LOOKUP(S8,Юноши!$BM$5:$BM$75,Юноши!$W$5:$W$75),IF(AND(D8="м",F8&gt;=17),LOOKUP(S8,Юноши!$BN$5:$BN$75,Юноши!$W$5:$W$75))))))))))))))))))))</f>
        <v>11</v>
      </c>
      <c r="U8" s="326"/>
      <c r="V8" s="428">
        <f>IF(E8="",0,IF(U8&lt;=0,0,IF(AND(D8="ж",F8&lt;=10),LOOKUP(U8,Девушки!$BT$5:$BT$76,Девушки!$BO$5:$BO$76),IF(AND(D8="ж",F8=11),LOOKUP(U8,Девушки!$BT$5:$BT$76,Девушки!$BO$5:$BO$76),IF(AND(D8="ж",F8=12),LOOKUP(U8,Девушки!$BT$5:$BT$76,Девушки!$BO$5:$BO$76),IF(AND(D8="ж",F8=13),LOOKUP(U8,Девушки!$BT$5:$BT$76,Девушки!$BO$5:$BO$76),IF(AND(D8="ж",F8=14),LOOKUP(U8,Девушки!$BT$5:$BT$76,Девушки!$BO$5:$BO$76),IF(AND(D8="ж",F8=15),LOOKUP(U8,Девушки!$BT$5:$BT$76,Девушки!$BO$5:$BO$76),IF(AND(D8="ж",F8=16),LOOKUP(U8,Девушки!$BT$5:$BT$76,Девушки!$BO$5:$BO$76),IF(AND(D8="ж",F8&gt;=17),LOOKUP(U8,Девушки!$BT$5:$BT$76,Девушки!$BO$5:$BO$76),IF(AND(D8="м",F8&lt;=10),LOOKUP(U8,Юноши!$BT$5:$BT$76,Юноши!$BO$5:$BO$76),IF(AND(D8="м",F8=11),LOOKUP(U8,Юноши!$BT$5:$BT$76,Юноши!$BO$5:$BO$76),IF(AND(D8="м",F8=12),LOOKUP(U8,Юноши!$BT$5:$BT$76,Юноши!$BO$5:$BO$76),IF(AND(D8="м",F8=13),LOOKUP(U8,Юноши!$BT$5:$BT$76,Юноши!$BO$5:$BO$76),IF(AND(D8="м",F8=14),LOOKUP(U8,Юноши!$BT$5:$BT$76,Юноши!$BO$5:$BO$76),IF(AND(D8="м",F8=15),LOOKUP(U8,Юноши!$BT$5:$BT$76,Юноши!$BO$5:$BO$76),IF(AND(D8="м",F8=16),LOOKUP(U8,Юноши!$BT$5:$BT$76,Юноши!$BO$5:$BO$76),IF(AND(D8="м",F8&gt;=17),LOOKUP(U8,Юноши!$BT$5:$BT$76,Юноши!$BO$5:$BO$76)))))))))))))))))))</f>
        <v>0</v>
      </c>
      <c r="W8" s="328" t="s">
        <v>311</v>
      </c>
      <c r="X8" s="311">
        <f>IF(E8="",0,IF(W8="",0,IF(AND(D8="ж",F8&lt;=10),LOOKUP(W8,Девушки!$D$5:$D$76,Девушки!$A$5:$A$76),IF(AND(D8="ж",F8=11),LOOKUP(W8,Девушки!$E$5:$E$76,Девушки!$A$5:$A$76),IF(AND(D8="ж",F8=12),LOOKUP(W8,Девушки!$F$5:$F$76,Девушки!$A$5:$A$76),IF(AND(D8="ж",F8=13),LOOKUP(W8,Девушки!$G$5:$G$76,Девушки!$A$5:$A$76),IF(AND(D8="ж",F8=14),LOOKUP(W8,Девушки!$H$5:$H$76,Девушки!$A$5:$A$76),IF(AND(D8="ж",F8=15),LOOKUP(W8,Девушки!$I$5:$I$76,Девушки!$A$5:$A$76),IF(AND(D8="ж",F8=16),LOOKUP(W8,Девушки!$J$5:$J$76,Девушки!$A$5:$A$76),IF(AND(D8="ж",F8&gt;=17),LOOKUP(W8,Девушки!$K$5:$K$76,Девушки!$A$5:$A$76),IF(AND(D8="м",F8&lt;=10),LOOKUP(W8,Юноши!$D$5:$D$76,Юноши!$A$5:$A$76),IF(AND(D8="м",F8=11),LOOKUP(W8,Юноши!$E$5:$E$76,Юноши!$A$5:$A$76),IF(AND(D8="м",F8=12),LOOKUP(W8,Юноши!$F$5:$F$76,Юноши!$A$5:$A$76),IF(AND(D8="м",F8=13),LOOKUP(W8,Юноши!$G$5:$G$76,Юноши!$A$5:$A$76),IF(AND(D8="м",F8=14),LOOKUP(W8,Юноши!$H$5:$H$76,Юноши!$A$5:$A$76),IF(AND(D8="м",F8=15),LOOKUP(W8,Юноши!$I$5:$I$76,Юноши!$A$5:$A$76),IF(AND(D8="м",F8=16),LOOKUP(W8,Юноши!$J$5:$J$76,Юноши!$A$5:$A$76),IF(AND(D8="м",F8&gt;=17),LOOKUP(W8,Юноши!$K$5:$K$76,Юноши!$A$5:$A$76)))))))))))))))))))</f>
        <v>40</v>
      </c>
      <c r="Y8" s="427">
        <f>J8+N8+P8+R8+T8+X8+V8+L8+H8</f>
        <v>197</v>
      </c>
      <c r="AC8" t="s">
        <v>454</v>
      </c>
    </row>
    <row r="9" spans="1:29" ht="24.95" customHeight="1" x14ac:dyDescent="0.25">
      <c r="A9" s="430"/>
      <c r="B9" s="432" t="s">
        <v>462</v>
      </c>
      <c r="C9" s="431">
        <v>6</v>
      </c>
      <c r="D9" s="435" t="s">
        <v>452</v>
      </c>
      <c r="E9" s="436">
        <v>41090</v>
      </c>
      <c r="F9" s="305">
        <v>11</v>
      </c>
      <c r="G9" s="400">
        <v>4.9000000000000004</v>
      </c>
      <c r="H9" s="398">
        <f>IF(E9="",0,IF(G9&lt;=0,0,IF(AND(D9="ж",F9&lt;=10),LOOKUP(G9,Девушки!$CH$5:$CH$76,Девушки!$L$5:$L$76),IF(AND(D9="ж",F9=11),LOOKUP(G9,Девушки!$CI$5:$CI$76,Девушки!$L$5:$L$76),IF(AND(D9="ж",F9=12),LOOKUP(G9,Девушки!$CJ$5:$CJ$76,Девушки!$L$5:$L$76),IF(AND(D9="ж",F9=13),LOOKUP(G9,Девушки!$CK$5:$CK$76,Девушки!$L$5:$L$76),IF(AND(D9="ж",F9=14),LOOKUP(G9,Девушки!$CL$5:$CL$76,Девушки!$L$5:$L$76),IF(AND(D9="ж",F9=15),LOOKUP(G9,Девушки!$CM$5:$CM$76,Девушки!$L$5:$L$76),IF(AND(D9="ж",F9=16),LOOKUP(G9,Девушки!$CN$5:$CN$76,Девушки!$L$5:$L$76),IF(AND(D9="ж",F9&gt;=17),LOOKUP(G9,Девушки!$CO$5:$CO$76,Девушки!$L$5:$L$76),IF(AND(D9="м",F9&lt;=10),LOOKUP(G9,Юноши!$CH$5:$CH$76,Юноши!$L$5:$L$76),IF(AND(D9="м",F9=11),LOOKUP(G9,Юноши!$CI$5:$CI$76,Юноши!$L$5:$L$76),IF(AND(D9="м",F9=12),LOOKUP(G9,Юноши!$CJ$5:$CJ$76,Юноши!$L$5:$L$76),IF(AND(D9="м",F9=13),LOOKUP(G9,Юноши!$CK$5:$CK$76,Юноши!$L$5:$L$76),IF(AND(D9="м",F9=14),LOOKUP(G9,Юноши!$CL$5:$CL$76,Юноши!$L$5:$L$76),IF(AND(D9="м",F9=15),LOOKUP(G9,Юноши!$CM$5:$CM$76,Юноши!$L$5:$L$76),IF(AND(D9="м",F9=16),LOOKUP(G9,Юноши!$CN$5:$CN$76,Юноши!$L$5:$L$76),IF(AND(D9="м",F9&gt;=17),LOOKUP(G9,Юноши!$CO$5:$CO$76,Юноши!$L$5:$L$76)))))))))))))))))))</f>
        <v>63</v>
      </c>
      <c r="I9" s="397"/>
      <c r="J9" s="365">
        <f>IF(E9="",0,IF(I9&lt;=0,0,IF(AND(D9="ж",F9&lt;=10),LOOKUP(I9,Девушки!$O$5:$O$76,Девушки!$L$5:$L$76),IF(AND(D9="ж",F9=11),LOOKUP(I9,Девушки!$P$5:$P$76,Девушки!$L$5:$L$76),IF(AND(D9="ж",F9=12),LOOKUP(I9,Девушки!$Q$5:$Q$76,Девушки!$L$5:$L$76),IF(AND(D9="ж",F9=13),LOOKUP(I9,Девушки!$R$5:$R$76,Девушки!$L$5:$L$76),IF(AND(D9="ж",F9=14),LOOKUP(I9,Девушки!$S$5:$S$76,Девушки!$L$5:$L$76),IF(AND(D9="ж",F9=15),LOOKUP(I9,Девушки!$T$5:$T$76,Девушки!$L$5:$L$76),IF(AND(D9="ж",F9=16),LOOKUP(I9,Девушки!$U$5:$U$76,Девушки!$L$5:$L$76),IF(AND(D9="ж",F9&gt;=17),LOOKUP(I9,Девушки!$V$5:$V$76,Девушки!$L$5:$L$76),IF(AND(D9="м",F9&lt;=10),LOOKUP(I9,Юноши!$O$5:$O$76,Юноши!$L$5:$L$76),IF(AND(D9="м",F9=11),LOOKUP(I9,Юноши!$P$5:$P$76,Юноши!$L$5:$L$76),IF(AND(D9="м",F9=12),LOOKUP(I9,Юноши!$Q$5:$Q$76,Юноши!$L$5:$L$76),IF(AND(D9="м",F9=13),LOOKUP(I9,Юноши!$R$5:$R$76,Юноши!$L$5:$L$76),IF(AND(D9="м",F9=14),LOOKUP(I9,Юноши!$S$5:$S$76,Юноши!$L$5:$L$76),IF(AND(D9="м",F9=15),LOOKUP(I9,Юноши!$T$5:$T$76,Юноши!$L$5:$L$76),IF(AND(D9="м",F9=16),LOOKUP(I9,Юноши!$U$5:$U$76,Юноши!$L$5:$L$76),IF(AND(D9="м",F9&gt;=17),LOOKUP(I9,Юноши!$V$5:$V$76,Юноши!$L$5:$L$76)))))))))))))))))))</f>
        <v>0</v>
      </c>
      <c r="K9" s="402"/>
      <c r="L9" s="371">
        <f>IF(E9="",0,IF(K9&lt;=0,0,IF(AND(D9="ж",F9&lt;=16),LOOKUP(K9,Девушки!$CC$5:$CC$76,Девушки!$L$5:$L$76),IF(AND(D9="ж",F9=17),LOOKUP(K9,Девушки!$CD$5:$CD$76,Девушки!$L$5:$L$76),IF(AND(D9="м",F9&lt;=16),LOOKUP(K9,Юноши!$CC$5:$CC$76,Юноши!$L$5:$L$76),IF(AND(D9="м",F9=17),LOOKUP(K9,Юноши!$CD$5:$CD$76,Юноши!$L$5:$L$76)))))))</f>
        <v>0</v>
      </c>
      <c r="M9" s="367">
        <v>15</v>
      </c>
      <c r="N9" s="299">
        <f>IF(E9="",0,IF(M9&lt;=0,0,IF(AND(D9="ж",F9&lt;=10),LOOKUP(M9,Девушки!$Z$5:$Z$75,Девушки!$W$5:$W$75),IF(AND(D9="ж",F9=11),LOOKUP(M9,Девушки!$AA$5:$AA$75,Девушки!$W$5:$W$75),IF(AND(D9="ж",F9=12),LOOKUP(M9,Девушки!$AB$5:$AB$75,Девушки!$W$5:$W$75),IF(AND(D9="ж",F9=13),LOOKUP(M9,Девушки!$AC$5:$AC$75,Девушки!$W$5:$W$75),IF(AND(D9="ж",F9=14),LOOKUP(M9,Девушки!$AD$5:$AD$75,Девушки!$W$5:$W$75),IF(AND(D9="ж",F9=15),LOOKUP(M9,Девушки!$AE$5:$AE$75,Девушки!$W$5:$W$75),IF(AND(D9="ж",F9=16),LOOKUP(M9,Девушки!$AF$5:$AF$75,Девушки!$W$5:$W$75),IF(AND(D9="ж",F9&gt;=17),LOOKUP(M9,Девушки!$AG$5:$AG$75,Девушки!$W$5:$W$75),IF(AND(D9="м",F9&lt;=10),LOOKUP(M9,Юноши!$Z$5:$Z$75,Юноши!$W$5:$W$75),IF(AND(D9="м",F9=11),LOOKUP(M9,Юноши!$AA$5:$AA$75,Юноши!$W$5:$W$75),IF(AND(D9="м",F9=12),LOOKUP(M9,Юноши!$AB$5:$AB$75,Юноши!$W$5:$W$75),IF(AND(D9="м",F9=13),LOOKUP(M9,Юноши!$AC$5:$AC$75,Юноши!$W$5:$W$75),IF(AND(D9="м",F9=14),LOOKUP(M9,Юноши!$AD$5:$AD$75,Юноши!$W$5:$W$75),IF(AND(D9="м",F9=15),LOOKUP(M9,Юноши!$AE$5:$AE$75,Юноши!$W$5:$W$75),IF(AND(D9="м",F9=16),LOOKUP(M9,Юноши!$AF$5:$AF$75,Юноши!$W$5:$W$75),IF(AND(D9="м",F9&gt;=17),LOOKUP(M9,Юноши!$AG$5:$AG$75,Юноши!$W$5:$W$75)))))))))))))))))))</f>
        <v>66</v>
      </c>
      <c r="O9" s="369">
        <v>296</v>
      </c>
      <c r="P9" s="301">
        <f>IF(E9="",0,IF(O9&lt;=0,0,IF(AND(D9="ж",F9&lt;=10),LOOKUP(O9,Девушки!$AK$5:$AK$75,Девушки!$W$5:$W$75),IF(AND(D9="ж",F9=11),LOOKUP(O9,Девушки!$AL$5:$AL$75,Девушки!$W$5:$W$75),IF(AND(D9="ж",F9=12),LOOKUP(O9,Девушки!$AM$5:$AM$75,Девушки!$W$5:$W$75),IF(AND(D9="ж",F9=13),LOOKUP(O9,Девушки!$AN$5:$AN$75,Девушки!$W$5:$W$75),IF(AND(D9="ж",F9=14),LOOKUP(O9,Девушки!$AO$5:$AO$75,Девушки!$W$5:$W$75),IF(AND(D9="ж",F9=15),LOOKUP(O9,Девушки!$AP$5:$AP$75,Девушки!$W$5:$W$75),IF(AND(D9="ж",F9=16),LOOKUP(O9,Девушки!$AQ$5:$AQ$75,Девушки!$W$5:$W$75),IF(AND(D9="ж",F9&gt;=17),LOOKUP(O9,Девушки!$AR$5:$AR$75,Девушки!$W$5:$W$75),IF(AND(D9="м",F9&lt;=10),LOOKUP(O9,Юноши!$AK$5:$AK$75,Юноши!$W$5:$W$75),IF(AND(D9="м",F9=11),LOOKUP(O9,Юноши!$AL$5:$AL$75,Юноши!$W$5:$W$75),IF(AND(D9="м",F9=12),LOOKUP(O9,Юноши!$AM$5:$AM$75,Юноши!$W$5:$W$75),IF(AND(D9="м",F9=13),LOOKUP(O9,Юноши!$AN$5:$AN$75,Юноши!$W$5:$W$75),IF(AND(D9="м",F9=14),LOOKUP(O9,Юноши!$AO$5:$AO$75,Юноши!$W$5:$W$75),IF(AND(D9="м",F9=15),LOOKUP(O9,Юноши!$AP$5:$AP$75,Юноши!$W$5:$W$75),IF(AND(D9="м",F9=16),LOOKUP(O9,Юноши!$AQ$5:$AQ$75,Юноши!$W$5:$W$75),IF(AND(D9="м",F9&gt;=17),LOOKUP(O9,Юноши!$AR$5:$AR$75,Юноши!$W$5:$W$75)))))))))))))))))))</f>
        <v>70</v>
      </c>
      <c r="Q9" s="298">
        <v>32</v>
      </c>
      <c r="R9" s="426">
        <f>IF(E9="",0,IF(Q9&lt;=0,0,IF(AND(D9="ж",F9&lt;=10),LOOKUP(Q9,Девушки!$AV$5:$AV$75,Девушки!$W$5:$W$75),IF(AND(D9="ж",F9=11),LOOKUP(Q9,Девушки!$AW$5:$AW$75,Девушки!$W$5:$W$75),IF(AND(D9="ж",F9=12),LOOKUP(Q9,Девушки!$AX$5:$AX$75,Девушки!$W$5:$W$75),IF(AND(D9="ж",F9=13),LOOKUP(Q9,Девушки!$AY$5:$AY$75,Девушки!$W$5:$W$75),IF(AND(D9="ж",F9=14),LOOKUP(Q9,Девушки!$AZ$5:$AZ$75,Девушки!$W$5:$W$75),IF(AND(D9="ж",F9=15),LOOKUP(Q9,Девушки!$BA$5:$BA$75,Девушки!$W$5:$W$75),IF(AND(D9="ж",F9=16),LOOKUP(Q9,Девушки!$BB$5:$BB$75,Девушки!$W$5:$W$75),IF(AND(D9="ж",F9&gt;=17),LOOKUP(Q9,Девушки!$BC$5:$BC$75,Девушки!$W$5:$W$75),IF(AND(D9="м",F9&lt;=10),LOOKUP(Q9,Юноши!$AV$5:$AV$75,Юноши!$W$5:$W$75),IF(AND(D9="м",F9=11),LOOKUP(Q9,Юноши!$AW$5:$AW$75,Юноши!$W$5:$W$75),IF(AND(D9="м",F9=12),LOOKUP(Q9,Юноши!$AX$5:$AX$75,Юноши!$W$5:$W$75),IF(AND(D9="м",F9=13),LOOKUP(Q9,Юноши!$AY$5:$AY$75,Юноши!$W$5:$W$75),IF(AND(D9="м",F9=14),LOOKUP(Q9,Юноши!$AZ$5:$AZ$75,Юноши!$W$5:$W$75),IF(AND(D9="м",F9=15),LOOKUP(Q9,Юноши!$BA$5:$BA$75,Юноши!$W$5:$W$75),IF(AND(D9="м",F9=16),LOOKUP(Q9,Юноши!$BB$5:$BB$75,Юноши!$W$5:$W$75),IF(AND(D9="м",F9&gt;=17),LOOKUP(Q9,Юноши!$BC$5:$BC$75,Юноши!$W$5:$W$75)))))))))))))))))))</f>
        <v>50</v>
      </c>
      <c r="S9" s="324">
        <v>2</v>
      </c>
      <c r="T9" s="302">
        <f>IF(E9="",0,IF(S9="",0,IF(S9&lt;-4,0,IF(AND(D9="ж",F9&lt;=10),LOOKUP(S9,Девушки!$BG$5:$BG$75,Девушки!$W$5:$W$75),IF(AND(D9="ж",F9=11),LOOKUP(S9,Девушки!$BH$5:$BH$75,Девушки!$W$5:$W$75),IF(AND(D9="ж",F9=12),LOOKUP(S9,Девушки!$BI$5:$BI$75,Девушки!$W$5:$W$75),IF(AND(D9="ж",F9=13),LOOKUP(S9,Девушки!$BJ$5:$BJ$75,Девушки!$W$5:$W$75),IF(AND(D9="ж",F9=14),LOOKUP(S9,Девушки!$BK$5:$BK$75,Девушки!$W$5:$W$75),IF(AND(D9="ж",F9=15),LOOKUP(S9,Девушки!$BL$5:$BL$75,Девушки!$W$5:$W$75),IF(AND(D9="ж",F9=16),LOOKUP(S9,Девушки!$BM$5:$BM$75,Девушки!$W$5:$W$75),IF(AND(D9="ж",F9&gt;=17),LOOKUP(S9,Девушки!$BN$5:$BN$75,Девушки!$W$5:$W$75),IF(AND(D9="м",F9&lt;=10),LOOKUP(S9,Юноши!$BG$5:$BG$75,Юноши!$W$5:$W$75),IF(AND(D9="м",F9=11),LOOKUP(S9,Юноши!$BH$5:$BH$75,Юноши!$W$5:$W$75),IF(AND(D9="м",F9=12),LOOKUP(S9,Юноши!$BI$5:$BI$75,Юноши!$W$5:$W$75),IF(AND(D9="м",F9=13),LOOKUP(S9,Юноши!$BJ$5:$BJ$75,Юноши!$W$5:$W$75),IF(AND(D9="м",F9=14),LOOKUP(S9,Юноши!$BK$5:$BK$75,Юноши!$W$5:$W$75),IF(AND(D9="м",F9=15),LOOKUP(S9,Юноши!$BL$5:$BL$75,Юноши!$W$5:$W$75),IF(AND(D9="м",F9=16),LOOKUP(S9,Юноши!$BM$5:$BM$75,Юноши!$W$5:$W$75),IF(AND(D9="м",F9&gt;=17),LOOKUP(S9,Юноши!$BN$5:$BN$75,Юноши!$W$5:$W$75))))))))))))))))))))</f>
        <v>7</v>
      </c>
      <c r="U9" s="327"/>
      <c r="V9" s="426">
        <f>IF(E9="",0,IF(U9&lt;=0,0,IF(AND(D9="ж",F9&lt;=10),LOOKUP(U9,Девушки!$BT$5:$BT$76,Девушки!$BO$5:$BO$76),IF(AND(D9="ж",F9=11),LOOKUP(U9,Девушки!$BT$5:$BT$76,Девушки!$BO$5:$BO$76),IF(AND(D9="ж",F9=12),LOOKUP(U9,Девушки!$BT$5:$BT$76,Девушки!$BO$5:$BO$76),IF(AND(D9="ж",F9=13),LOOKUP(U9,Девушки!$BT$5:$BT$76,Девушки!$BO$5:$BO$76),IF(AND(D9="ж",F9=14),LOOKUP(U9,Девушки!$BT$5:$BT$76,Девушки!$BO$5:$BO$76),IF(AND(D9="ж",F9=15),LOOKUP(U9,Девушки!$BT$5:$BT$76,Девушки!$BO$5:$BO$76),IF(AND(D9="ж",F9=16),LOOKUP(U9,Девушки!$BT$5:$BT$76,Девушки!$BO$5:$BO$76),IF(AND(D9="ж",F9&gt;=17),LOOKUP(U9,Девушки!$BT$5:$BT$76,Девушки!$BO$5:$BO$76),IF(AND(D9="м",F9&lt;=10),LOOKUP(U9,Юноши!$BT$5:$BT$76,Юноши!$BO$5:$BO$76),IF(AND(D9="м",F9=11),LOOKUP(U9,Юноши!$BT$5:$BT$76,Юноши!$BO$5:$BO$76),IF(AND(D9="м",F9=12),LOOKUP(U9,Юноши!$BT$5:$BT$76,Юноши!$BO$5:$BO$76),IF(AND(D9="м",F9=13),LOOKUP(U9,Юноши!$BT$5:$BT$76,Юноши!$BO$5:$BO$76),IF(AND(D9="м",F9=14),LOOKUP(U9,Юноши!$BT$5:$BT$76,Юноши!$BO$5:$BO$76),IF(AND(D9="м",F9=15),LOOKUP(U9,Юноши!$BT$5:$BT$76,Юноши!$BO$5:$BO$76),IF(AND(D9="м",F9=16),LOOKUP(U9,Юноши!$BT$5:$BT$76,Юноши!$BO$5:$BO$76),IF(AND(D9="м",F9&gt;=17),LOOKUP(U9,Юноши!$BT$5:$BT$76,Юноши!$BO$5:$BO$76)))))))))))))))))))</f>
        <v>0</v>
      </c>
      <c r="W9" s="329" t="s">
        <v>467</v>
      </c>
      <c r="X9" s="303">
        <f>IF(E9="",0,IF(W9="",0,IF(AND(D9="ж",F9&lt;=10),LOOKUP(W9,Девушки!$D$5:$D$76,Девушки!$A$5:$A$76),IF(AND(D9="ж",F9=11),LOOKUP(W9,Девушки!$E$5:$E$76,Девушки!$A$5:$A$76),IF(AND(D9="ж",F9=12),LOOKUP(W9,Девушки!$F$5:$F$76,Девушки!$A$5:$A$76),IF(AND(D9="ж",F9=13),LOOKUP(W9,Девушки!$G$5:$G$76,Девушки!$A$5:$A$76),IF(AND(D9="ж",F9=14),LOOKUP(W9,Девушки!$H$5:$H$76,Девушки!$A$5:$A$76),IF(AND(D9="ж",F9=15),LOOKUP(W9,Девушки!$I$5:$I$76,Девушки!$A$5:$A$76),IF(AND(D9="ж",F9=16),LOOKUP(W9,Девушки!$J$5:$J$76,Девушки!$A$5:$A$76),IF(AND(D9="ж",F9&gt;=17),LOOKUP(W9,Девушки!$K$5:$K$76,Девушки!$A$5:$A$76),IF(AND(D9="м",F9&lt;=10),LOOKUP(W9,Юноши!$D$5:$D$76,Юноши!$A$5:$A$76),IF(AND(D9="м",F9=11),LOOKUP(W9,Юноши!$E$5:$E$76,Юноши!$A$5:$A$76),IF(AND(D9="м",F9=12),LOOKUP(W9,Юноши!$F$5:$F$76,Юноши!$A$5:$A$76),IF(AND(D9="м",F9=13),LOOKUP(W9,Юноши!$G$5:$G$76,Юноши!$A$5:$A$76),IF(AND(D9="м",F9=14),LOOKUP(W9,Юноши!$H$5:$H$76,Юноши!$A$5:$A$76),IF(AND(D9="м",F9=15),LOOKUP(W9,Юноши!$I$5:$I$76,Юноши!$A$5:$A$76),IF(AND(D9="м",F9=16),LOOKUP(W9,Юноши!$J$5:$J$76,Юноши!$A$5:$A$76),IF(AND(D9="м",F9&gt;=17),LOOKUP(W9,Юноши!$K$5:$K$76,Юноши!$A$5:$A$76)))))))))))))))))))</f>
        <v>70</v>
      </c>
      <c r="Y9" s="427">
        <f t="shared" ref="Y9:Y15" si="0">J9+N9+P9+R9+T9+X9+V9+L9+H9</f>
        <v>326</v>
      </c>
    </row>
    <row r="10" spans="1:29" ht="24.95" customHeight="1" x14ac:dyDescent="0.25">
      <c r="A10" s="430"/>
      <c r="B10" s="432" t="s">
        <v>463</v>
      </c>
      <c r="C10" s="431">
        <v>6</v>
      </c>
      <c r="D10" s="435" t="s">
        <v>452</v>
      </c>
      <c r="E10" s="433">
        <v>40736</v>
      </c>
      <c r="F10" s="305">
        <v>12</v>
      </c>
      <c r="G10" s="400">
        <v>5.4</v>
      </c>
      <c r="H10" s="398">
        <f>IF(E10="",0,IF(G10&lt;=0,0,IF(AND(D10="ж",F10&lt;=10),LOOKUP(G10,Девушки!$CH$5:$CH$76,Девушки!$L$5:$L$76),IF(AND(D10="ж",F10=11),LOOKUP(G10,Девушки!$CI$5:$CI$76,Девушки!$L$5:$L$76),IF(AND(D10="ж",F10=12),LOOKUP(G10,Девушки!$CJ$5:$CJ$76,Девушки!$L$5:$L$76),IF(AND(D10="ж",F10=13),LOOKUP(G10,Девушки!$CK$5:$CK$76,Девушки!$L$5:$L$76),IF(AND(D10="ж",F10=14),LOOKUP(G10,Девушки!$CL$5:$CL$76,Девушки!$L$5:$L$76),IF(AND(D10="ж",F10=15),LOOKUP(G10,Девушки!$CM$5:$CM$76,Девушки!$L$5:$L$76),IF(AND(D10="ж",F10=16),LOOKUP(G10,Девушки!$CN$5:$CN$76,Девушки!$L$5:$L$76),IF(AND(D10="ж",F10&gt;=17),LOOKUP(G10,Девушки!$CO$5:$CO$76,Девушки!$L$5:$L$76),IF(AND(D10="м",F10&lt;=10),LOOKUP(G10,Юноши!$CH$5:$CH$76,Юноши!$L$5:$L$76),IF(AND(D10="м",F10=11),LOOKUP(G10,Юноши!$CI$5:$CI$76,Юноши!$L$5:$L$76),IF(AND(D10="м",F10=12),LOOKUP(G10,Юноши!$CJ$5:$CJ$76,Юноши!$L$5:$L$76),IF(AND(D10="м",F10=13),LOOKUP(G10,Юноши!$CK$5:$CK$76,Юноши!$L$5:$L$76),IF(AND(D10="м",F10=14),LOOKUP(G10,Юноши!$CL$5:$CL$76,Юноши!$L$5:$L$76),IF(AND(D10="м",F10=15),LOOKUP(G10,Юноши!$CM$5:$CM$76,Юноши!$L$5:$L$76),IF(AND(D10="м",F10=16),LOOKUP(G10,Юноши!$CN$5:$CN$76,Юноши!$L$5:$L$76),IF(AND(D10="м",F10&gt;=17),LOOKUP(G10,Юноши!$CO$5:$CO$76,Юноши!$L$5:$L$76)))))))))))))))))))</f>
        <v>35</v>
      </c>
      <c r="I10" s="397"/>
      <c r="J10" s="365">
        <f>IF(E10="",0,IF(I10&lt;=0,0,IF(AND(D10="ж",F10&lt;=10),LOOKUP(I10,Девушки!$O$5:$O$76,Девушки!$L$5:$L$76),IF(AND(D10="ж",F10=11),LOOKUP(I10,Девушки!$P$5:$P$76,Девушки!$L$5:$L$76),IF(AND(D10="ж",F10=12),LOOKUP(I10,Девушки!$Q$5:$Q$76,Девушки!$L$5:$L$76),IF(AND(D10="ж",F10=13),LOOKUP(I10,Девушки!$R$5:$R$76,Девушки!$L$5:$L$76),IF(AND(D10="ж",F10=14),LOOKUP(I10,Девушки!$S$5:$S$76,Девушки!$L$5:$L$76),IF(AND(D10="ж",F10=15),LOOKUP(I10,Девушки!$T$5:$T$76,Девушки!$L$5:$L$76),IF(AND(D10="ж",F10=16),LOOKUP(I10,Девушки!$U$5:$U$76,Девушки!$L$5:$L$76),IF(AND(D10="ж",F10&gt;=17),LOOKUP(I10,Девушки!$V$5:$V$76,Девушки!$L$5:$L$76),IF(AND(D10="м",F10&lt;=10),LOOKUP(I10,Юноши!$O$5:$O$76,Юноши!$L$5:$L$76),IF(AND(D10="м",F10=11),LOOKUP(I10,Юноши!$P$5:$P$76,Юноши!$L$5:$L$76),IF(AND(D10="м",F10=12),LOOKUP(I10,Юноши!$Q$5:$Q$76,Юноши!$L$5:$L$76),IF(AND(D10="м",F10=13),LOOKUP(I10,Юноши!$R$5:$R$76,Юноши!$L$5:$L$76),IF(AND(D10="м",F10=14),LOOKUP(I10,Юноши!$S$5:$S$76,Юноши!$L$5:$L$76),IF(AND(D10="м",F10=15),LOOKUP(I10,Юноши!$T$5:$T$76,Юноши!$L$5:$L$76),IF(AND(D10="м",F10=16),LOOKUP(I10,Юноши!$U$5:$U$76,Юноши!$L$5:$L$76),IF(AND(D10="м",F10&gt;=17),LOOKUP(I10,Юноши!$V$5:$V$76,Юноши!$L$5:$L$76)))))))))))))))))))</f>
        <v>0</v>
      </c>
      <c r="K10" s="402"/>
      <c r="L10" s="371">
        <f>IF(E10="",0,IF(K10&lt;=0,0,IF(AND(D10="ж",F10&lt;=16),LOOKUP(K10,Девушки!$CC$5:$CC$76,Девушки!$L$5:$L$76),IF(AND(D10="ж",F10=17),LOOKUP(K10,Девушки!$CD$5:$CD$76,Девушки!$L$5:$L$76),IF(AND(D10="м",F10&lt;=16),LOOKUP(K10,Юноши!$CC$5:$CC$76,Юноши!$L$5:$L$76),IF(AND(D10="м",F10=17),LOOKUP(K10,Юноши!$CD$5:$CD$76,Юноши!$L$5:$L$76)))))))</f>
        <v>0</v>
      </c>
      <c r="M10" s="367">
        <v>10</v>
      </c>
      <c r="N10" s="299">
        <f>IF(E10="",0,IF(M10&lt;=0,0,IF(AND(D10="ж",F10&lt;=10),LOOKUP(M10,Девушки!$Z$5:$Z$75,Девушки!$W$5:$W$75),IF(AND(D10="ж",F10=11),LOOKUP(M10,Девушки!$AA$5:$AA$75,Девушки!$W$5:$W$75),IF(AND(D10="ж",F10=12),LOOKUP(M10,Девушки!$AB$5:$AB$75,Девушки!$W$5:$W$75),IF(AND(D10="ж",F10=13),LOOKUP(M10,Девушки!$AC$5:$AC$75,Девушки!$W$5:$W$75),IF(AND(D10="ж",F10=14),LOOKUP(M10,Девушки!$AD$5:$AD$75,Девушки!$W$5:$W$75),IF(AND(D10="ж",F10=15),LOOKUP(M10,Девушки!$AE$5:$AE$75,Девушки!$W$5:$W$75),IF(AND(D10="ж",F10=16),LOOKUP(M10,Девушки!$AF$5:$AF$75,Девушки!$W$5:$W$75),IF(AND(D10="ж",F10&gt;=17),LOOKUP(M10,Девушки!$AG$5:$AG$75,Девушки!$W$5:$W$75),IF(AND(D10="м",F10&lt;=10),LOOKUP(M10,Юноши!$Z$5:$Z$75,Юноши!$W$5:$W$75),IF(AND(D10="м",F10=11),LOOKUP(M10,Юноши!$AA$5:$AA$75,Юноши!$W$5:$W$75),IF(AND(D10="м",F10=12),LOOKUP(M10,Юноши!$AB$5:$AB$75,Юноши!$W$5:$W$75),IF(AND(D10="м",F10=13),LOOKUP(M10,Юноши!$AC$5:$AC$75,Юноши!$W$5:$W$75),IF(AND(D10="м",F10=14),LOOKUP(M10,Юноши!$AD$5:$AD$75,Юноши!$W$5:$W$75),IF(AND(D10="м",F10=15),LOOKUP(M10,Юноши!$AE$5:$AE$75,Юноши!$W$5:$W$75),IF(AND(D10="м",F10=16),LOOKUP(M10,Юноши!$AF$5:$AF$75,Юноши!$W$5:$W$75),IF(AND(D10="м",F10&gt;=17),LOOKUP(M10,Юноши!$AG$5:$AG$75,Юноши!$W$5:$W$75)))))))))))))))))))</f>
        <v>49</v>
      </c>
      <c r="O10" s="369">
        <v>175</v>
      </c>
      <c r="P10" s="301">
        <f>IF(E10="",0,IF(O10&lt;=0,0,IF(AND(D10="ж",F10&lt;=10),LOOKUP(O10,Девушки!$AK$5:$AK$75,Девушки!$W$5:$W$75),IF(AND(D10="ж",F10=11),LOOKUP(O10,Девушки!$AL$5:$AL$75,Девушки!$W$5:$W$75),IF(AND(D10="ж",F10=12),LOOKUP(O10,Девушки!$AM$5:$AM$75,Девушки!$W$5:$W$75),IF(AND(D10="ж",F10=13),LOOKUP(O10,Девушки!$AN$5:$AN$75,Девушки!$W$5:$W$75),IF(AND(D10="ж",F10=14),LOOKUP(O10,Девушки!$AO$5:$AO$75,Девушки!$W$5:$W$75),IF(AND(D10="ж",F10=15),LOOKUP(O10,Девушки!$AP$5:$AP$75,Девушки!$W$5:$W$75),IF(AND(D10="ж",F10=16),LOOKUP(O10,Девушки!$AQ$5:$AQ$75,Девушки!$W$5:$W$75),IF(AND(D10="ж",F10&gt;=17),LOOKUP(O10,Девушки!$AR$5:$AR$75,Девушки!$W$5:$W$75),IF(AND(D10="м",F10&lt;=10),LOOKUP(O10,Юноши!$AK$5:$AK$75,Юноши!$W$5:$W$75),IF(AND(D10="м",F10=11),LOOKUP(O10,Юноши!$AL$5:$AL$75,Юноши!$W$5:$W$75),IF(AND(D10="м",F10=12),LOOKUP(O10,Юноши!$AM$5:$AM$75,Юноши!$W$5:$W$75),IF(AND(D10="м",F10=13),LOOKUP(O10,Юноши!$AN$5:$AN$75,Юноши!$W$5:$W$75),IF(AND(D10="м",F10=14),LOOKUP(O10,Юноши!$AO$5:$AO$75,Юноши!$W$5:$W$75),IF(AND(D10="м",F10=15),LOOKUP(O10,Юноши!$AP$5:$AP$75,Юноши!$W$5:$W$75),IF(AND(D10="м",F10=16),LOOKUP(O10,Юноши!$AQ$5:$AQ$75,Юноши!$W$5:$W$75),IF(AND(D10="м",F10&gt;=17),LOOKUP(O10,Юноши!$AR$5:$AR$75,Юноши!$W$5:$W$75)))))))))))))))))))</f>
        <v>22</v>
      </c>
      <c r="Q10" s="298">
        <v>24</v>
      </c>
      <c r="R10" s="426">
        <f>IF(E10="",0,IF(Q10&lt;=0,0,IF(AND(D10="ж",F10&lt;=10),LOOKUP(Q10,Девушки!$AV$5:$AV$75,Девушки!$W$5:$W$75),IF(AND(D10="ж",F10=11),LOOKUP(Q10,Девушки!$AW$5:$AW$75,Девушки!$W$5:$W$75),IF(AND(D10="ж",F10=12),LOOKUP(Q10,Девушки!$AX$5:$AX$75,Девушки!$W$5:$W$75),IF(AND(D10="ж",F10=13),LOOKUP(Q10,Девушки!$AY$5:$AY$75,Девушки!$W$5:$W$75),IF(AND(D10="ж",F10=14),LOOKUP(Q10,Девушки!$AZ$5:$AZ$75,Девушки!$W$5:$W$75),IF(AND(D10="ж",F10=15),LOOKUP(Q10,Девушки!$BA$5:$BA$75,Девушки!$W$5:$W$75),IF(AND(D10="ж",F10=16),LOOKUP(Q10,Девушки!$BB$5:$BB$75,Девушки!$W$5:$W$75),IF(AND(D10="ж",F10&gt;=17),LOOKUP(Q10,Девушки!$BC$5:$BC$75,Девушки!$W$5:$W$75),IF(AND(D10="м",F10&lt;=10),LOOKUP(Q10,Юноши!$AV$5:$AV$75,Юноши!$W$5:$W$75),IF(AND(D10="м",F10=11),LOOKUP(Q10,Юноши!$AW$5:$AW$75,Юноши!$W$5:$W$75),IF(AND(D10="м",F10=12),LOOKUP(Q10,Юноши!$AX$5:$AX$75,Юноши!$W$5:$W$75),IF(AND(D10="м",F10=13),LOOKUP(Q10,Юноши!$AY$5:$AY$75,Юноши!$W$5:$W$75),IF(AND(D10="м",F10=14),LOOKUP(Q10,Юноши!$AZ$5:$AZ$75,Юноши!$W$5:$W$75),IF(AND(D10="м",F10=15),LOOKUP(Q10,Юноши!$BA$5:$BA$75,Юноши!$W$5:$W$75),IF(AND(D10="м",F10=16),LOOKUP(Q10,Юноши!$BB$5:$BB$75,Юноши!$W$5:$W$75),IF(AND(D10="м",F10&gt;=17),LOOKUP(Q10,Юноши!$BC$5:$BC$75,Юноши!$W$5:$W$75)))))))))))))))))))</f>
        <v>31</v>
      </c>
      <c r="S10" s="324">
        <v>7</v>
      </c>
      <c r="T10" s="302">
        <f>IF(E10="",0,IF(S10="",0,IF(S10&lt;-4,0,IF(AND(D10="ж",F10&lt;=10),LOOKUP(S10,Девушки!$BG$5:$BG$75,Девушки!$W$5:$W$75),IF(AND(D10="ж",F10=11),LOOKUP(S10,Девушки!$BH$5:$BH$75,Девушки!$W$5:$W$75),IF(AND(D10="ж",F10=12),LOOKUP(S10,Девушки!$BI$5:$BI$75,Девушки!$W$5:$W$75),IF(AND(D10="ж",F10=13),LOOKUP(S10,Девушки!$BJ$5:$BJ$75,Девушки!$W$5:$W$75),IF(AND(D10="ж",F10=14),LOOKUP(S10,Девушки!$BK$5:$BK$75,Девушки!$W$5:$W$75),IF(AND(D10="ж",F10=15),LOOKUP(S10,Девушки!$BL$5:$BL$75,Девушки!$W$5:$W$75),IF(AND(D10="ж",F10=16),LOOKUP(S10,Девушки!$BM$5:$BM$75,Девушки!$W$5:$W$75),IF(AND(D10="ж",F10&gt;=17),LOOKUP(S10,Девушки!$BN$5:$BN$75,Девушки!$W$5:$W$75),IF(AND(D10="м",F10&lt;=10),LOOKUP(S10,Юноши!$BG$5:$BG$75,Юноши!$W$5:$W$75),IF(AND(D10="м",F10=11),LOOKUP(S10,Юноши!$BH$5:$BH$75,Юноши!$W$5:$W$75),IF(AND(D10="м",F10=12),LOOKUP(S10,Юноши!$BI$5:$BI$75,Юноши!$W$5:$W$75),IF(AND(D10="м",F10=13),LOOKUP(S10,Юноши!$BJ$5:$BJ$75,Юноши!$W$5:$W$75),IF(AND(D10="м",F10=14),LOOKUP(S10,Юноши!$BK$5:$BK$75,Юноши!$W$5:$W$75),IF(AND(D10="м",F10=15),LOOKUP(S10,Юноши!$BL$5:$BL$75,Юноши!$W$5:$W$75),IF(AND(D10="м",F10=16),LOOKUP(S10,Юноши!$BM$5:$BM$75,Юноши!$W$5:$W$75),IF(AND(D10="м",F10&gt;=17),LOOKUP(S10,Юноши!$BN$5:$BN$75,Юноши!$W$5:$W$75))))))))))))))))))))</f>
        <v>21</v>
      </c>
      <c r="U10" s="327"/>
      <c r="V10" s="426">
        <f>IF(E10="",0,IF(U10&lt;=0,0,IF(AND(D10="ж",F10&lt;=10),LOOKUP(U10,Девушки!$BT$5:$BT$76,Девушки!$BO$5:$BO$76),IF(AND(D10="ж",F10=11),LOOKUP(U10,Девушки!$BT$5:$BT$76,Девушки!$BO$5:$BO$76),IF(AND(D10="ж",F10=12),LOOKUP(U10,Девушки!$BT$5:$BT$76,Девушки!$BO$5:$BO$76),IF(AND(D10="ж",F10=13),LOOKUP(U10,Девушки!$BT$5:$BT$76,Девушки!$BO$5:$BO$76),IF(AND(D10="ж",F10=14),LOOKUP(U10,Девушки!$BT$5:$BT$76,Девушки!$BO$5:$BO$76),IF(AND(D10="ж",F10=15),LOOKUP(U10,Девушки!$BT$5:$BT$76,Девушки!$BO$5:$BO$76),IF(AND(D10="ж",F10=16),LOOKUP(U10,Девушки!$BT$5:$BT$76,Девушки!$BO$5:$BO$76),IF(AND(D10="ж",F10&gt;=17),LOOKUP(U10,Девушки!$BT$5:$BT$76,Девушки!$BO$5:$BO$76),IF(AND(D10="м",F10&lt;=10),LOOKUP(U10,Юноши!$BT$5:$BT$76,Юноши!$BO$5:$BO$76),IF(AND(D10="м",F10=11),LOOKUP(U10,Юноши!$BT$5:$BT$76,Юноши!$BO$5:$BO$76),IF(AND(D10="м",F10=12),LOOKUP(U10,Юноши!$BT$5:$BT$76,Юноши!$BO$5:$BO$76),IF(AND(D10="м",F10=13),LOOKUP(U10,Юноши!$BT$5:$BT$76,Юноши!$BO$5:$BO$76),IF(AND(D10="м",F10=14),LOOKUP(U10,Юноши!$BT$5:$BT$76,Юноши!$BO$5:$BO$76),IF(AND(D10="м",F10=15),LOOKUP(U10,Юноши!$BT$5:$BT$76,Юноши!$BO$5:$BO$76),IF(AND(D10="м",F10=16),LOOKUP(U10,Юноши!$BT$5:$BT$76,Юноши!$BO$5:$BO$76),IF(AND(D10="м",F10&gt;=17),LOOKUP(U10,Юноши!$BT$5:$BT$76,Юноши!$BO$5:$BO$76)))))))))))))))))))</f>
        <v>0</v>
      </c>
      <c r="W10" s="329" t="s">
        <v>468</v>
      </c>
      <c r="X10" s="303">
        <v>35</v>
      </c>
      <c r="Y10" s="427">
        <f t="shared" si="0"/>
        <v>193</v>
      </c>
    </row>
    <row r="11" spans="1:29" ht="24.95" customHeight="1" x14ac:dyDescent="0.25">
      <c r="A11" s="430"/>
      <c r="B11" s="432" t="s">
        <v>465</v>
      </c>
      <c r="C11" s="431">
        <v>6</v>
      </c>
      <c r="D11" s="435" t="s">
        <v>445</v>
      </c>
      <c r="E11" s="433">
        <v>40975</v>
      </c>
      <c r="F11" s="305">
        <v>12</v>
      </c>
      <c r="G11" s="400">
        <v>5.4</v>
      </c>
      <c r="H11" s="398">
        <f>IF(E11="",0,IF(G11&lt;=0,0,IF(AND(D11="ж",F11&lt;=10),LOOKUP(G11,Девушки!$CH$5:$CH$76,Девушки!$L$5:$L$76),IF(AND(D11="ж",F11=11),LOOKUP(G11,Девушки!$CI$5:$CI$76,Девушки!$L$5:$L$76),IF(AND(D11="ж",F11=12),LOOKUP(G11,Девушки!$CJ$5:$CJ$76,Девушки!$L$5:$L$76),IF(AND(D11="ж",F11=13),LOOKUP(G11,Девушки!$CK$5:$CK$76,Девушки!$L$5:$L$76),IF(AND(D11="ж",F11=14),LOOKUP(G11,Девушки!$CL$5:$CL$76,Девушки!$L$5:$L$76),IF(AND(D11="ж",F11=15),LOOKUP(G11,Девушки!$CM$5:$CM$76,Девушки!$L$5:$L$76),IF(AND(D11="ж",F11=16),LOOKUP(G11,Девушки!$CN$5:$CN$76,Девушки!$L$5:$L$76),IF(AND(D11="ж",F11&gt;=17),LOOKUP(G11,Девушки!$CO$5:$CO$76,Девушки!$L$5:$L$76),IF(AND(D11="м",F11&lt;=10),LOOKUP(G11,Юноши!$CH$5:$CH$76,Юноши!$L$5:$L$76),IF(AND(D11="м",F11=11),LOOKUP(G11,Юноши!$CI$5:$CI$76,Юноши!$L$5:$L$76),IF(AND(D11="м",F11=12),LOOKUP(G11,Юноши!$CJ$5:$CJ$76,Юноши!$L$5:$L$76),IF(AND(D11="м",F11=13),LOOKUP(G11,Юноши!$CK$5:$CK$76,Юноши!$L$5:$L$76),IF(AND(D11="м",F11=14),LOOKUP(G11,Юноши!$CL$5:$CL$76,Юноши!$L$5:$L$76),IF(AND(D11="м",F11=15),LOOKUP(G11,Юноши!$CM$5:$CM$76,Юноши!$L$5:$L$76),IF(AND(D11="м",F11=16),LOOKUP(G11,Юноши!$CN$5:$CN$76,Юноши!$L$5:$L$76),IF(AND(D11="м",F11&gt;=17),LOOKUP(G11,Юноши!$CO$5:$CO$76,Юноши!$L$5:$L$76)))))))))))))))))))</f>
        <v>50</v>
      </c>
      <c r="I11" s="397"/>
      <c r="J11" s="365">
        <f>IF(E11="",0,IF(I11&lt;=0,0,IF(AND(D11="ж",F11&lt;=10),LOOKUP(I11,Девушки!$O$5:$O$76,Девушки!$L$5:$L$76),IF(AND(D11="ж",F11=11),LOOKUP(I11,Девушки!$P$5:$P$76,Девушки!$L$5:$L$76),IF(AND(D11="ж",F11=12),LOOKUP(I11,Девушки!$Q$5:$Q$76,Девушки!$L$5:$L$76),IF(AND(D11="ж",F11=13),LOOKUP(I11,Девушки!$R$5:$R$76,Девушки!$L$5:$L$76),IF(AND(D11="ж",F11=14),LOOKUP(I11,Девушки!$S$5:$S$76,Девушки!$L$5:$L$76),IF(AND(D11="ж",F11=15),LOOKUP(I11,Девушки!$T$5:$T$76,Девушки!$L$5:$L$76),IF(AND(D11="ж",F11=16),LOOKUP(I11,Девушки!$U$5:$U$76,Девушки!$L$5:$L$76),IF(AND(D11="ж",F11&gt;=17),LOOKUP(I11,Девушки!$V$5:$V$76,Девушки!$L$5:$L$76),IF(AND(D11="м",F11&lt;=10),LOOKUP(I11,Юноши!$O$5:$O$76,Юноши!$L$5:$L$76),IF(AND(D11="м",F11=11),LOOKUP(I11,Юноши!$P$5:$P$76,Юноши!$L$5:$L$76),IF(AND(D11="м",F11=12),LOOKUP(I11,Юноши!$Q$5:$Q$76,Юноши!$L$5:$L$76),IF(AND(D11="м",F11=13),LOOKUP(I11,Юноши!$R$5:$R$76,Юноши!$L$5:$L$76),IF(AND(D11="м",F11=14),LOOKUP(I11,Юноши!$S$5:$S$76,Юноши!$L$5:$L$76),IF(AND(D11="м",F11=15),LOOKUP(I11,Юноши!$T$5:$T$76,Юноши!$L$5:$L$76),IF(AND(D11="м",F11=16),LOOKUP(I11,Юноши!$U$5:$U$76,Юноши!$L$5:$L$76),IF(AND(D11="м",F11&gt;=17),LOOKUP(I11,Юноши!$V$5:$V$76,Юноши!$L$5:$L$76)))))))))))))))))))</f>
        <v>0</v>
      </c>
      <c r="K11" s="402"/>
      <c r="L11" s="371">
        <f>IF(E11="",0,IF(K11&lt;=0,0,IF(AND(D11="ж",F11&lt;=16),LOOKUP(K11,Девушки!$CC$5:$CC$76,Девушки!$L$5:$L$76),IF(AND(D11="ж",F11=17),LOOKUP(K11,Девушки!$CD$5:$CD$76,Девушки!$L$5:$L$76),IF(AND(D11="м",F11&lt;=16),LOOKUP(K11,Юноши!$CC$5:$CC$76,Юноши!$L$5:$L$76),IF(AND(D11="м",F11=17),LOOKUP(K11,Юноши!$CD$5:$CD$76,Юноши!$L$5:$L$76)))))))</f>
        <v>0</v>
      </c>
      <c r="M11" s="367">
        <v>26</v>
      </c>
      <c r="N11" s="299">
        <f>IF(E11="",0,IF(M11&lt;=0,0,IF(AND(D11="ж",F11&lt;=10),LOOKUP(M11,Девушки!$Z$5:$Z$75,Девушки!$W$5:$W$75),IF(AND(D11="ж",F11=11),LOOKUP(M11,Девушки!$AA$5:$AA$75,Девушки!$W$5:$W$75),IF(AND(D11="ж",F11=12),LOOKUP(M11,Девушки!$AB$5:$AB$75,Девушки!$W$5:$W$75),IF(AND(D11="ж",F11=13),LOOKUP(M11,Девушки!$AC$5:$AC$75,Девушки!$W$5:$W$75),IF(AND(D11="ж",F11=14),LOOKUP(M11,Девушки!$AD$5:$AD$75,Девушки!$W$5:$W$75),IF(AND(D11="ж",F11=15),LOOKUP(M11,Девушки!$AE$5:$AE$75,Девушки!$W$5:$W$75),IF(AND(D11="ж",F11=16),LOOKUP(M11,Девушки!$AF$5:$AF$75,Девушки!$W$5:$W$75),IF(AND(D11="ж",F11&gt;=17),LOOKUP(M11,Девушки!$AG$5:$AG$75,Девушки!$W$5:$W$75),IF(AND(D11="м",F11&lt;=10),LOOKUP(M11,Юноши!$Z$5:$Z$75,Юноши!$W$5:$W$75),IF(AND(D11="м",F11=11),LOOKUP(M11,Юноши!$AA$5:$AA$75,Юноши!$W$5:$W$75),IF(AND(D11="м",F11=12),LOOKUP(M11,Юноши!$AB$5:$AB$75,Юноши!$W$5:$W$75),IF(AND(D11="м",F11=13),LOOKUP(M11,Юноши!$AC$5:$AC$75,Юноши!$W$5:$W$75),IF(AND(D11="м",F11=14),LOOKUP(M11,Юноши!$AD$5:$AD$75,Юноши!$W$5:$W$75),IF(AND(D11="м",F11=15),LOOKUP(M11,Юноши!$AE$5:$AE$75,Юноши!$W$5:$W$75),IF(AND(D11="м",F11=16),LOOKUP(M11,Юноши!$AF$5:$AF$75,Юноши!$W$5:$W$75),IF(AND(D11="м",F11&gt;=17),LOOKUP(M11,Юноши!$AG$5:$AG$75,Юноши!$W$5:$W$75)))))))))))))))))))</f>
        <v>46</v>
      </c>
      <c r="O11" s="369">
        <v>151</v>
      </c>
      <c r="P11" s="301">
        <f>IF(E11="",0,IF(O11&lt;=0,0,IF(AND(D11="ж",F11&lt;=10),LOOKUP(O11,Девушки!$AK$5:$AK$75,Девушки!$W$5:$W$75),IF(AND(D11="ж",F11=11),LOOKUP(O11,Девушки!$AL$5:$AL$75,Девушки!$W$5:$W$75),IF(AND(D11="ж",F11=12),LOOKUP(O11,Девушки!$AM$5:$AM$75,Девушки!$W$5:$W$75),IF(AND(D11="ж",F11=13),LOOKUP(O11,Девушки!$AN$5:$AN$75,Девушки!$W$5:$W$75),IF(AND(D11="ж",F11=14),LOOKUP(O11,Девушки!$AO$5:$AO$75,Девушки!$W$5:$W$75),IF(AND(D11="ж",F11=15),LOOKUP(O11,Девушки!$AP$5:$AP$75,Девушки!$W$5:$W$75),IF(AND(D11="ж",F11=16),LOOKUP(O11,Девушки!$AQ$5:$AQ$75,Девушки!$W$5:$W$75),IF(AND(D11="ж",F11&gt;=17),LOOKUP(O11,Девушки!$AR$5:$AR$75,Девушки!$W$5:$W$75),IF(AND(D11="м",F11&lt;=10),LOOKUP(O11,Юноши!$AK$5:$AK$75,Юноши!$W$5:$W$75),IF(AND(D11="м",F11=11),LOOKUP(O11,Юноши!$AL$5:$AL$75,Юноши!$W$5:$W$75),IF(AND(D11="м",F11=12),LOOKUP(O11,Юноши!$AM$5:$AM$75,Юноши!$W$5:$W$75),IF(AND(D11="м",F11=13),LOOKUP(O11,Юноши!$AN$5:$AN$75,Юноши!$W$5:$W$75),IF(AND(D11="м",F11=14),LOOKUP(O11,Юноши!$AO$5:$AO$75,Юноши!$W$5:$W$75),IF(AND(D11="м",F11=15),LOOKUP(O11,Юноши!$AP$5:$AP$75,Юноши!$W$5:$W$75),IF(AND(D11="м",F11=16),LOOKUP(O11,Юноши!$AQ$5:$AQ$75,Юноши!$W$5:$W$75),IF(AND(D11="м",F11&gt;=17),LOOKUP(O11,Юноши!$AR$5:$AR$75,Юноши!$W$5:$W$75)))))))))))))))))))</f>
        <v>20</v>
      </c>
      <c r="Q11" s="298">
        <v>26</v>
      </c>
      <c r="R11" s="426">
        <f>IF(E11="",0,IF(Q11&lt;=0,0,IF(AND(D11="ж",F11&lt;=10),LOOKUP(Q11,Девушки!$AV$5:$AV$75,Девушки!$W$5:$W$75),IF(AND(D11="ж",F11=11),LOOKUP(Q11,Девушки!$AW$5:$AW$75,Девушки!$W$5:$W$75),IF(AND(D11="ж",F11=12),LOOKUP(Q11,Девушки!$AX$5:$AX$75,Девушки!$W$5:$W$75),IF(AND(D11="ж",F11=13),LOOKUP(Q11,Девушки!$AY$5:$AY$75,Девушки!$W$5:$W$75),IF(AND(D11="ж",F11=14),LOOKUP(Q11,Девушки!$AZ$5:$AZ$75,Девушки!$W$5:$W$75),IF(AND(D11="ж",F11=15),LOOKUP(Q11,Девушки!$BA$5:$BA$75,Девушки!$W$5:$W$75),IF(AND(D11="ж",F11=16),LOOKUP(Q11,Девушки!$BB$5:$BB$75,Девушки!$W$5:$W$75),IF(AND(D11="ж",F11&gt;=17),LOOKUP(Q11,Девушки!$BC$5:$BC$75,Девушки!$W$5:$W$75),IF(AND(D11="м",F11&lt;=10),LOOKUP(Q11,Юноши!$AV$5:$AV$75,Юноши!$W$5:$W$75),IF(AND(D11="м",F11=11),LOOKUP(Q11,Юноши!$AW$5:$AW$75,Юноши!$W$5:$W$75),IF(AND(D11="м",F11=12),LOOKUP(Q11,Юноши!$AX$5:$AX$75,Юноши!$W$5:$W$75),IF(AND(D11="м",F11=13),LOOKUP(Q11,Юноши!$AY$5:$AY$75,Юноши!$W$5:$W$75),IF(AND(D11="м",F11=14),LOOKUP(Q11,Юноши!$AZ$5:$AZ$75,Юноши!$W$5:$W$75),IF(AND(D11="м",F11=15),LOOKUP(Q11,Юноши!$BA$5:$BA$75,Юноши!$W$5:$W$75),IF(AND(D11="м",F11=16),LOOKUP(Q11,Юноши!$BB$5:$BB$75,Юноши!$W$5:$W$75),IF(AND(D11="м",F11&gt;=17),LOOKUP(Q11,Юноши!$BC$5:$BC$75,Юноши!$W$5:$W$75)))))))))))))))))))</f>
        <v>41</v>
      </c>
      <c r="S11" s="324">
        <v>10</v>
      </c>
      <c r="T11" s="302">
        <f>IF(E11="",0,IF(S11="",0,IF(S11&lt;-4,0,IF(AND(D11="ж",F11&lt;=10),LOOKUP(S11,Девушки!$BG$5:$BG$75,Девушки!$W$5:$W$75),IF(AND(D11="ж",F11=11),LOOKUP(S11,Девушки!$BH$5:$BH$75,Девушки!$W$5:$W$75),IF(AND(D11="ж",F11=12),LOOKUP(S11,Девушки!$BI$5:$BI$75,Девушки!$W$5:$W$75),IF(AND(D11="ж",F11=13),LOOKUP(S11,Девушки!$BJ$5:$BJ$75,Девушки!$W$5:$W$75),IF(AND(D11="ж",F11=14),LOOKUP(S11,Девушки!$BK$5:$BK$75,Девушки!$W$5:$W$75),IF(AND(D11="ж",F11=15),LOOKUP(S11,Девушки!$BL$5:$BL$75,Девушки!$W$5:$W$75),IF(AND(D11="ж",F11=16),LOOKUP(S11,Девушки!$BM$5:$BM$75,Девушки!$W$5:$W$75),IF(AND(D11="ж",F11&gt;=17),LOOKUP(S11,Девушки!$BN$5:$BN$75,Девушки!$W$5:$W$75),IF(AND(D11="м",F11&lt;=10),LOOKUP(S11,Юноши!$BG$5:$BG$75,Юноши!$W$5:$W$75),IF(AND(D11="м",F11=11),LOOKUP(S11,Юноши!$BH$5:$BH$75,Юноши!$W$5:$W$75),IF(AND(D11="м",F11=12),LOOKUP(S11,Юноши!$BI$5:$BI$75,Юноши!$W$5:$W$75),IF(AND(D11="м",F11=13),LOOKUP(S11,Юноши!$BJ$5:$BJ$75,Юноши!$W$5:$W$75),IF(AND(D11="м",F11=14),LOOKUP(S11,Юноши!$BK$5:$BK$75,Юноши!$W$5:$W$75),IF(AND(D11="м",F11=15),LOOKUP(S11,Юноши!$BL$5:$BL$75,Юноши!$W$5:$W$75),IF(AND(D11="м",F11=16),LOOKUP(S11,Юноши!$BM$5:$BM$75,Юноши!$W$5:$W$75),IF(AND(D11="м",F11&gt;=17),LOOKUP(S11,Юноши!$BN$5:$BN$75,Юноши!$W$5:$W$75))))))))))))))))))))</f>
        <v>22</v>
      </c>
      <c r="U11" s="327"/>
      <c r="V11" s="426">
        <f>IF(E11="",0,IF(U11&lt;=0,0,IF(AND(D11="ж",F11&lt;=10),LOOKUP(U11,Девушки!$BT$5:$BT$76,Девушки!$BO$5:$BO$76),IF(AND(D11="ж",F11=11),LOOKUP(U11,Девушки!$BT$5:$BT$76,Девушки!$BO$5:$BO$76),IF(AND(D11="ж",F11=12),LOOKUP(U11,Девушки!$BT$5:$BT$76,Девушки!$BO$5:$BO$76),IF(AND(D11="ж",F11=13),LOOKUP(U11,Девушки!$BT$5:$BT$76,Девушки!$BO$5:$BO$76),IF(AND(D11="ж",F11=14),LOOKUP(U11,Девушки!$BT$5:$BT$76,Девушки!$BO$5:$BO$76),IF(AND(D11="ж",F11=15),LOOKUP(U11,Девушки!$BT$5:$BT$76,Девушки!$BO$5:$BO$76),IF(AND(D11="ж",F11=16),LOOKUP(U11,Девушки!$BT$5:$BT$76,Девушки!$BO$5:$BO$76),IF(AND(D11="ж",F11&gt;=17),LOOKUP(U11,Девушки!$BT$5:$BT$76,Девушки!$BO$5:$BO$76),IF(AND(D11="м",F11&lt;=10),LOOKUP(U11,Юноши!$BT$5:$BT$76,Юноши!$BO$5:$BO$76),IF(AND(D11="м",F11=11),LOOKUP(U11,Юноши!$BT$5:$BT$76,Юноши!$BO$5:$BO$76),IF(AND(D11="м",F11=12),LOOKUP(U11,Юноши!$BT$5:$BT$76,Юноши!$BO$5:$BO$76),IF(AND(D11="м",F11=13),LOOKUP(U11,Юноши!$BT$5:$BT$76,Юноши!$BO$5:$BO$76),IF(AND(D11="м",F11=14),LOOKUP(U11,Юноши!$BT$5:$BT$76,Юноши!$BO$5:$BO$76),IF(AND(D11="м",F11=15),LOOKUP(U11,Юноши!$BT$5:$BT$76,Юноши!$BO$5:$BO$76),IF(AND(D11="м",F11=16),LOOKUP(U11,Юноши!$BT$5:$BT$76,Юноши!$BO$5:$BO$76),IF(AND(D11="м",F11&gt;=17),LOOKUP(U11,Юноши!$BT$5:$BT$76,Юноши!$BO$5:$BO$76)))))))))))))))))))</f>
        <v>0</v>
      </c>
      <c r="W11" s="329" t="s">
        <v>468</v>
      </c>
      <c r="X11" s="303">
        <f>IF(E11="",0,IF(W11="",0,IF(AND(D11="ж",F11&lt;=10),LOOKUP(W11,Девушки!$D$5:$D$76,Девушки!$A$5:$A$76),IF(AND(D11="ж",F11=11),LOOKUP(W11,Девушки!$E$5:$E$76,Девушки!$A$5:$A$76),IF(AND(D11="ж",F11=12),LOOKUP(W11,Девушки!$F$5:$F$76,Девушки!$A$5:$A$76),IF(AND(D11="ж",F11=13),LOOKUP(W11,Девушки!$G$5:$G$76,Девушки!$A$5:$A$76),IF(AND(D11="ж",F11=14),LOOKUP(W11,Девушки!$H$5:$H$76,Девушки!$A$5:$A$76),IF(AND(D11="ж",F11=15),LOOKUP(W11,Девушки!$I$5:$I$76,Девушки!$A$5:$A$76),IF(AND(D11="ж",F11=16),LOOKUP(W11,Девушки!$J$5:$J$76,Девушки!$A$5:$A$76),IF(AND(D11="ж",F11&gt;=17),LOOKUP(W11,Девушки!$K$5:$K$76,Девушки!$A$5:$A$76),IF(AND(D11="м",F11&lt;=10),LOOKUP(W11,Юноши!$D$5:$D$76,Юноши!$A$5:$A$76),IF(AND(D11="м",F11=11),LOOKUP(W11,Юноши!$E$5:$E$76,Юноши!$A$5:$A$76),IF(AND(D11="м",F11=12),LOOKUP(W11,Юноши!$F$5:$F$76,Юноши!$A$5:$A$76),IF(AND(D11="м",F11=13),LOOKUP(W11,Юноши!$G$5:$G$76,Юноши!$A$5:$A$76),IF(AND(D11="м",F11=14),LOOKUP(W11,Юноши!$H$5:$H$76,Юноши!$A$5:$A$76),IF(AND(D11="м",F11=15),LOOKUP(W11,Юноши!$I$5:$I$76,Юноши!$A$5:$A$76),IF(AND(D11="м",F11=16),LOOKUP(W11,Юноши!$J$5:$J$76,Юноши!$A$5:$A$76),IF(AND(D11="м",F11&gt;=17),LOOKUP(W11,Юноши!$K$5:$K$76,Юноши!$A$5:$A$76)))))))))))))))))))</f>
        <v>70</v>
      </c>
      <c r="Y11" s="427">
        <f t="shared" si="0"/>
        <v>249</v>
      </c>
    </row>
    <row r="12" spans="1:29" ht="24.95" customHeight="1" x14ac:dyDescent="0.25">
      <c r="A12" s="430"/>
      <c r="B12" s="432" t="s">
        <v>464</v>
      </c>
      <c r="C12" s="431">
        <v>6</v>
      </c>
      <c r="D12" s="435" t="s">
        <v>445</v>
      </c>
      <c r="E12" s="433">
        <v>41143</v>
      </c>
      <c r="F12" s="305">
        <v>11</v>
      </c>
      <c r="G12" s="400">
        <v>5.3</v>
      </c>
      <c r="H12" s="398">
        <f>IF(E12="",0,IF(G12&lt;=0,0,IF(AND(D12="ж",F12&lt;=10),LOOKUP(G12,Девушки!$CH$5:$CH$76,Девушки!$L$5:$L$76),IF(AND(D12="ж",F12=11),LOOKUP(G12,Девушки!$CI$5:$CI$76,Девушки!$L$5:$L$76),IF(AND(D12="ж",F12=12),LOOKUP(G12,Девушки!$CJ$5:$CJ$76,Девушки!$L$5:$L$76),IF(AND(D12="ж",F12=13),LOOKUP(G12,Девушки!$CK$5:$CK$76,Девушки!$L$5:$L$76),IF(AND(D12="ж",F12=14),LOOKUP(G12,Девушки!$CL$5:$CL$76,Девушки!$L$5:$L$76),IF(AND(D12="ж",F12=15),LOOKUP(G12,Девушки!$CM$5:$CM$76,Девушки!$L$5:$L$76),IF(AND(D12="ж",F12=16),LOOKUP(G12,Девушки!$CN$5:$CN$76,Девушки!$L$5:$L$76),IF(AND(D12="ж",F12&gt;=17),LOOKUP(G12,Девушки!$CO$5:$CO$76,Девушки!$L$5:$L$76),IF(AND(D12="м",F12&lt;=10),LOOKUP(G12,Юноши!$CH$5:$CH$76,Юноши!$L$5:$L$76),IF(AND(D12="м",F12=11),LOOKUP(G12,Юноши!$CI$5:$CI$76,Юноши!$L$5:$L$76),IF(AND(D12="м",F12=12),LOOKUP(G12,Юноши!$CJ$5:$CJ$76,Юноши!$L$5:$L$76),IF(AND(D12="м",F12=13),LOOKUP(G12,Юноши!$CK$5:$CK$76,Юноши!$L$5:$L$76),IF(AND(D12="м",F12=14),LOOKUP(G12,Юноши!$CL$5:$CL$76,Юноши!$L$5:$L$76),IF(AND(D12="м",F12=15),LOOKUP(G12,Юноши!$CM$5:$CM$76,Юноши!$L$5:$L$76),IF(AND(D12="м",F12=16),LOOKUP(G12,Юноши!$CN$5:$CN$76,Юноши!$L$5:$L$76),IF(AND(D12="м",F12&gt;=17),LOOKUP(G12,Юноши!$CO$5:$CO$76,Юноши!$L$5:$L$76)))))))))))))))))))</f>
        <v>60</v>
      </c>
      <c r="I12" s="397"/>
      <c r="J12" s="365">
        <f>IF(E12="",0,IF(I12&lt;=0,0,IF(AND(D12="ж",F12&lt;=10),LOOKUP(I12,Девушки!$O$5:$O$76,Девушки!$L$5:$L$76),IF(AND(D12="ж",F12=11),LOOKUP(I12,Девушки!$P$5:$P$76,Девушки!$L$5:$L$76),IF(AND(D12="ж",F12=12),LOOKUP(I12,Девушки!$Q$5:$Q$76,Девушки!$L$5:$L$76),IF(AND(D12="ж",F12=13),LOOKUP(I12,Девушки!$R$5:$R$76,Девушки!$L$5:$L$76),IF(AND(D12="ж",F12=14),LOOKUP(I12,Девушки!$S$5:$S$76,Девушки!$L$5:$L$76),IF(AND(D12="ж",F12=15),LOOKUP(I12,Девушки!$T$5:$T$76,Девушки!$L$5:$L$76),IF(AND(D12="ж",F12=16),LOOKUP(I12,Девушки!$U$5:$U$76,Девушки!$L$5:$L$76),IF(AND(D12="ж",F12&gt;=17),LOOKUP(I12,Девушки!$V$5:$V$76,Девушки!$L$5:$L$76),IF(AND(D12="м",F12&lt;=10),LOOKUP(I12,Юноши!$O$5:$O$76,Юноши!$L$5:$L$76),IF(AND(D12="м",F12=11),LOOKUP(I12,Юноши!$P$5:$P$76,Юноши!$L$5:$L$76),IF(AND(D12="м",F12=12),LOOKUP(I12,Юноши!$Q$5:$Q$76,Юноши!$L$5:$L$76),IF(AND(D12="м",F12=13),LOOKUP(I12,Юноши!$R$5:$R$76,Юноши!$L$5:$L$76),IF(AND(D12="м",F12=14),LOOKUP(I12,Юноши!$S$5:$S$76,Юноши!$L$5:$L$76),IF(AND(D12="м",F12=15),LOOKUP(I12,Юноши!$T$5:$T$76,Юноши!$L$5:$L$76),IF(AND(D12="м",F12=16),LOOKUP(I12,Юноши!$U$5:$U$76,Юноши!$L$5:$L$76),IF(AND(D12="м",F12&gt;=17),LOOKUP(I12,Юноши!$V$5:$V$76,Юноши!$L$5:$L$76)))))))))))))))))))</f>
        <v>0</v>
      </c>
      <c r="K12" s="402"/>
      <c r="L12" s="371">
        <f>IF(E12="",0,IF(K12&lt;=0,0,IF(AND(D12="ж",F12&lt;=16),LOOKUP(K12,Девушки!$CC$5:$CC$76,Девушки!$L$5:$L$76),IF(AND(D12="ж",F12=17),LOOKUP(K12,Девушки!$CD$5:$CD$76,Девушки!$L$5:$L$76),IF(AND(D12="м",F12&lt;=16),LOOKUP(K12,Юноши!$CC$5:$CC$76,Юноши!$L$5:$L$76),IF(AND(D12="м",F12=17),LOOKUP(K12,Юноши!$CD$5:$CD$76,Юноши!$L$5:$L$76)))))))</f>
        <v>0</v>
      </c>
      <c r="M12" s="367">
        <v>10</v>
      </c>
      <c r="N12" s="299">
        <f>IF(E12="",0,IF(M12&lt;=0,0,IF(AND(D12="ж",F12&lt;=10),LOOKUP(M12,Девушки!$Z$5:$Z$75,Девушки!$W$5:$W$75),IF(AND(D12="ж",F12=11),LOOKUP(M12,Девушки!$AA$5:$AA$75,Девушки!$W$5:$W$75),IF(AND(D12="ж",F12=12),LOOKUP(M12,Девушки!$AB$5:$AB$75,Девушки!$W$5:$W$75),IF(AND(D12="ж",F12=13),LOOKUP(M12,Девушки!$AC$5:$AC$75,Девушки!$W$5:$W$75),IF(AND(D12="ж",F12=14),LOOKUP(M12,Девушки!$AD$5:$AD$75,Девушки!$W$5:$W$75),IF(AND(D12="ж",F12=15),LOOKUP(M12,Девушки!$AE$5:$AE$75,Девушки!$W$5:$W$75),IF(AND(D12="ж",F12=16),LOOKUP(M12,Девушки!$AF$5:$AF$75,Девушки!$W$5:$W$75),IF(AND(D12="ж",F12&gt;=17),LOOKUP(M12,Девушки!$AG$5:$AG$75,Девушки!$W$5:$W$75),IF(AND(D12="м",F12&lt;=10),LOOKUP(M12,Юноши!$Z$5:$Z$75,Юноши!$W$5:$W$75),IF(AND(D12="м",F12=11),LOOKUP(M12,Юноши!$AA$5:$AA$75,Юноши!$W$5:$W$75),IF(AND(D12="м",F12=12),LOOKUP(M12,Юноши!$AB$5:$AB$75,Юноши!$W$5:$W$75),IF(AND(D12="м",F12=13),LOOKUP(M12,Юноши!$AC$5:$AC$75,Юноши!$W$5:$W$75),IF(AND(D12="м",F12=14),LOOKUP(M12,Юноши!$AD$5:$AD$75,Юноши!$W$5:$W$75),IF(AND(D12="м",F12=15),LOOKUP(M12,Юноши!$AE$5:$AE$75,Юноши!$W$5:$W$75),IF(AND(D12="м",F12=16),LOOKUP(M12,Юноши!$AF$5:$AF$75,Юноши!$W$5:$W$75),IF(AND(D12="м",F12&gt;=17),LOOKUP(M12,Юноши!$AG$5:$AG$75,Юноши!$W$5:$W$75)))))))))))))))))))</f>
        <v>19</v>
      </c>
      <c r="O12" s="369">
        <v>164</v>
      </c>
      <c r="P12" s="301">
        <f>IF(E12="",0,IF(O12&lt;=0,0,IF(AND(D12="ж",F12&lt;=10),LOOKUP(O12,Девушки!$AK$5:$AK$75,Девушки!$W$5:$W$75),IF(AND(D12="ж",F12=11),LOOKUP(O12,Девушки!$AL$5:$AL$75,Девушки!$W$5:$W$75),IF(AND(D12="ж",F12=12),LOOKUP(O12,Девушки!$AM$5:$AM$75,Девушки!$W$5:$W$75),IF(AND(D12="ж",F12=13),LOOKUP(O12,Девушки!$AN$5:$AN$75,Девушки!$W$5:$W$75),IF(AND(D12="ж",F12=14),LOOKUP(O12,Девушки!$AO$5:$AO$75,Девушки!$W$5:$W$75),IF(AND(D12="ж",F12=15),LOOKUP(O12,Девушки!$AP$5:$AP$75,Девушки!$W$5:$W$75),IF(AND(D12="ж",F12=16),LOOKUP(O12,Девушки!$AQ$5:$AQ$75,Девушки!$W$5:$W$75),IF(AND(D12="ж",F12&gt;=17),LOOKUP(O12,Девушки!$AR$5:$AR$75,Девушки!$W$5:$W$75),IF(AND(D12="м",F12&lt;=10),LOOKUP(O12,Юноши!$AK$5:$AK$75,Юноши!$W$5:$W$75),IF(AND(D12="м",F12=11),LOOKUP(O12,Юноши!$AL$5:$AL$75,Юноши!$W$5:$W$75),IF(AND(D12="м",F12=12),LOOKUP(O12,Юноши!$AM$5:$AM$75,Юноши!$W$5:$W$75),IF(AND(D12="м",F12=13),LOOKUP(O12,Юноши!$AN$5:$AN$75,Юноши!$W$5:$W$75),IF(AND(D12="м",F12=14),LOOKUP(O12,Юноши!$AO$5:$AO$75,Юноши!$W$5:$W$75),IF(AND(D12="м",F12=15),LOOKUP(O12,Юноши!$AP$5:$AP$75,Юноши!$W$5:$W$75),IF(AND(D12="м",F12=16),LOOKUP(O12,Юноши!$AQ$5:$AQ$75,Юноши!$W$5:$W$75),IF(AND(D12="м",F12&gt;=17),LOOKUP(O12,Юноши!$AR$5:$AR$75,Юноши!$W$5:$W$75)))))))))))))))))))</f>
        <v>29</v>
      </c>
      <c r="Q12" s="298">
        <v>24</v>
      </c>
      <c r="R12" s="426">
        <f>IF(E12="",0,IF(Q12&lt;=0,0,IF(AND(D12="ж",F12&lt;=10),LOOKUP(Q12,Девушки!$AV$5:$AV$75,Девушки!$W$5:$W$75),IF(AND(D12="ж",F12=11),LOOKUP(Q12,Девушки!$AW$5:$AW$75,Девушки!$W$5:$W$75),IF(AND(D12="ж",F12=12),LOOKUP(Q12,Девушки!$AX$5:$AX$75,Девушки!$W$5:$W$75),IF(AND(D12="ж",F12=13),LOOKUP(Q12,Девушки!$AY$5:$AY$75,Девушки!$W$5:$W$75),IF(AND(D12="ж",F12=14),LOOKUP(Q12,Девушки!$AZ$5:$AZ$75,Девушки!$W$5:$W$75),IF(AND(D12="ж",F12=15),LOOKUP(Q12,Девушки!$BA$5:$BA$75,Девушки!$W$5:$W$75),IF(AND(D12="ж",F12=16),LOOKUP(Q12,Девушки!$BB$5:$BB$75,Девушки!$W$5:$W$75),IF(AND(D12="ж",F12&gt;=17),LOOKUP(Q12,Девушки!$BC$5:$BC$75,Девушки!$W$5:$W$75),IF(AND(D12="м",F12&lt;=10),LOOKUP(Q12,Юноши!$AV$5:$AV$75,Юноши!$W$5:$W$75),IF(AND(D12="м",F12=11),LOOKUP(Q12,Юноши!$AW$5:$AW$75,Юноши!$W$5:$W$75),IF(AND(D12="м",F12=12),LOOKUP(Q12,Юноши!$AX$5:$AX$75,Юноши!$W$5:$W$75),IF(AND(D12="м",F12=13),LOOKUP(Q12,Юноши!$AY$5:$AY$75,Юноши!$W$5:$W$75),IF(AND(D12="м",F12=14),LOOKUP(Q12,Юноши!$AZ$5:$AZ$75,Юноши!$W$5:$W$75),IF(AND(D12="м",F12=15),LOOKUP(Q12,Юноши!$BA$5:$BA$75,Юноши!$W$5:$W$75),IF(AND(D12="м",F12=16),LOOKUP(Q12,Юноши!$BB$5:$BB$75,Юноши!$W$5:$W$75),IF(AND(D12="м",F12&gt;=17),LOOKUP(Q12,Юноши!$BC$5:$BC$75,Юноши!$W$5:$W$75)))))))))))))))))))</f>
        <v>43</v>
      </c>
      <c r="S12" s="325">
        <v>16</v>
      </c>
      <c r="T12" s="302">
        <f>IF(E12="",0,IF(S12="",0,IF(S12&lt;-4,0,IF(AND(D12="ж",F12&lt;=10),LOOKUP(S12,Девушки!$BG$5:$BG$75,Девушки!$W$5:$W$75),IF(AND(D12="ж",F12=11),LOOKUP(S12,Девушки!$BH$5:$BH$75,Девушки!$W$5:$W$75),IF(AND(D12="ж",F12=12),LOOKUP(S12,Девушки!$BI$5:$BI$75,Девушки!$W$5:$W$75),IF(AND(D12="ж",F12=13),LOOKUP(S12,Девушки!$BJ$5:$BJ$75,Девушки!$W$5:$W$75),IF(AND(D12="ж",F12=14),LOOKUP(S12,Девушки!$BK$5:$BK$75,Девушки!$W$5:$W$75),IF(AND(D12="ж",F12=15),LOOKUP(S12,Девушки!$BL$5:$BL$75,Девушки!$W$5:$W$75),IF(AND(D12="ж",F12=16),LOOKUP(S12,Девушки!$BM$5:$BM$75,Девушки!$W$5:$W$75),IF(AND(D12="ж",F12&gt;=17),LOOKUP(S12,Девушки!$BN$5:$BN$75,Девушки!$W$5:$W$75),IF(AND(D12="м",F12&lt;=10),LOOKUP(S12,Юноши!$BG$5:$BG$75,Юноши!$W$5:$W$75),IF(AND(D12="м",F12=11),LOOKUP(S12,Юноши!$BH$5:$BH$75,Юноши!$W$5:$W$75),IF(AND(D12="м",F12=12),LOOKUP(S12,Юноши!$BI$5:$BI$75,Юноши!$W$5:$W$75),IF(AND(D12="м",F12=13),LOOKUP(S12,Юноши!$BJ$5:$BJ$75,Юноши!$W$5:$W$75),IF(AND(D12="м",F12=14),LOOKUP(S12,Юноши!$BK$5:$BK$75,Юноши!$W$5:$W$75),IF(AND(D12="м",F12=15),LOOKUP(S12,Юноши!$BL$5:$BL$75,Юноши!$W$5:$W$75),IF(AND(D12="м",F12=16),LOOKUP(S12,Юноши!$BM$5:$BM$75,Юноши!$W$5:$W$75),IF(AND(D12="м",F12&gt;=17),LOOKUP(S12,Юноши!$BN$5:$BN$75,Юноши!$W$5:$W$75))))))))))))))))))))</f>
        <v>49</v>
      </c>
      <c r="U12" s="327"/>
      <c r="V12" s="426">
        <f>IF(E12="",0,IF(U12&lt;=0,0,IF(AND(D12="ж",F12&lt;=10),LOOKUP(U12,Девушки!$BT$5:$BT$76,Девушки!$BO$5:$BO$76),IF(AND(D12="ж",F12=11),LOOKUP(U12,Девушки!$BT$5:$BT$76,Девушки!$BO$5:$BO$76),IF(AND(D12="ж",F12=12),LOOKUP(U12,Девушки!$BT$5:$BT$76,Девушки!$BO$5:$BO$76),IF(AND(D12="ж",F12=13),LOOKUP(U12,Девушки!$BT$5:$BT$76,Девушки!$BO$5:$BO$76),IF(AND(D12="ж",F12=14),LOOKUP(U12,Девушки!$BT$5:$BT$76,Девушки!$BO$5:$BO$76),IF(AND(D12="ж",F12=15),LOOKUP(U12,Девушки!$BT$5:$BT$76,Девушки!$BO$5:$BO$76),IF(AND(D12="ж",F12=16),LOOKUP(U12,Девушки!$BT$5:$BT$76,Девушки!$BO$5:$BO$76),IF(AND(D12="ж",F12&gt;=17),LOOKUP(U12,Девушки!$BT$5:$BT$76,Девушки!$BO$5:$BO$76),IF(AND(D12="м",F12&lt;=10),LOOKUP(U12,Юноши!$BT$5:$BT$76,Юноши!$BO$5:$BO$76),IF(AND(D12="м",F12=11),LOOKUP(U12,Юноши!$BT$5:$BT$76,Юноши!$BO$5:$BO$76),IF(AND(D12="м",F12=12),LOOKUP(U12,Юноши!$BT$5:$BT$76,Юноши!$BO$5:$BO$76),IF(AND(D12="м",F12=13),LOOKUP(U12,Юноши!$BT$5:$BT$76,Юноши!$BO$5:$BO$76),IF(AND(D12="м",F12=14),LOOKUP(U12,Юноши!$BT$5:$BT$76,Юноши!$BO$5:$BO$76),IF(AND(D12="м",F12=15),LOOKUP(U12,Юноши!$BT$5:$BT$76,Юноши!$BO$5:$BO$76),IF(AND(D12="м",F12=16),LOOKUP(U12,Юноши!$BT$5:$BT$76,Юноши!$BO$5:$BO$76),IF(AND(D12="м",F12&gt;=17),LOOKUP(U12,Юноши!$BT$5:$BT$76,Юноши!$BO$5:$BO$76)))))))))))))))))))</f>
        <v>0</v>
      </c>
      <c r="W12" s="329" t="s">
        <v>469</v>
      </c>
      <c r="X12" s="303">
        <f>IF(E12="",0,IF(W12="",0,IF(AND(D12="ж",F12&lt;=10),LOOKUP(W12,Девушки!$D$5:$D$76,Девушки!$A$5:$A$76),IF(AND(D12="ж",F12=11),LOOKUP(W12,Девушки!$E$5:$E$76,Девушки!$A$5:$A$76),IF(AND(D12="ж",F12=12),LOOKUP(W12,Девушки!$F$5:$F$76,Девушки!$A$5:$A$76),IF(AND(D12="ж",F12=13),LOOKUP(W12,Девушки!$G$5:$G$76,Девушки!$A$5:$A$76),IF(AND(D12="ж",F12=14),LOOKUP(W12,Девушки!$H$5:$H$76,Девушки!$A$5:$A$76),IF(AND(D12="ж",F12=15),LOOKUP(W12,Девушки!$I$5:$I$76,Девушки!$A$5:$A$76),IF(AND(D12="ж",F12=16),LOOKUP(W12,Девушки!$J$5:$J$76,Девушки!$A$5:$A$76),IF(AND(D12="ж",F12&gt;=17),LOOKUP(W12,Девушки!$K$5:$K$76,Девушки!$A$5:$A$76),IF(AND(D12="м",F12&lt;=10),LOOKUP(W12,Юноши!$D$5:$D$76,Юноши!$A$5:$A$76),IF(AND(D12="м",F12=11),LOOKUP(W12,Юноши!$E$5:$E$76,Юноши!$A$5:$A$76),IF(AND(D12="м",F12=12),LOOKUP(W12,Юноши!$F$5:$F$76,Юноши!$A$5:$A$76),IF(AND(D12="м",F12=13),LOOKUP(W12,Юноши!$G$5:$G$76,Юноши!$A$5:$A$76),IF(AND(D12="м",F12=14),LOOKUP(W12,Юноши!$H$5:$H$76,Юноши!$A$5:$A$76),IF(AND(D12="м",F12=15),LOOKUP(W12,Юноши!$I$5:$I$76,Юноши!$A$5:$A$76),IF(AND(D12="м",F12=16),LOOKUP(W12,Юноши!$J$5:$J$76,Юноши!$A$5:$A$76),IF(AND(D12="м",F12&gt;=17),LOOKUP(W12,Юноши!$K$5:$K$76,Юноши!$A$5:$A$76)))))))))))))))))))</f>
        <v>70</v>
      </c>
      <c r="Y12" s="427">
        <f t="shared" si="0"/>
        <v>270</v>
      </c>
    </row>
    <row r="13" spans="1:29" ht="24.95" customHeight="1" x14ac:dyDescent="0.25">
      <c r="A13" s="430"/>
      <c r="B13" s="432" t="s">
        <v>466</v>
      </c>
      <c r="C13" s="431">
        <v>6</v>
      </c>
      <c r="D13" s="435" t="s">
        <v>445</v>
      </c>
      <c r="E13" s="433">
        <v>40568</v>
      </c>
      <c r="F13" s="305">
        <v>13</v>
      </c>
      <c r="G13" s="400">
        <v>5.2</v>
      </c>
      <c r="H13" s="398">
        <f>IF(E13="",0,IF(G13&lt;=0,0,IF(AND(D13="ж",F13&lt;=10),LOOKUP(G13,Девушки!$CH$5:$CH$76,Девушки!$L$5:$L$76),IF(AND(D13="ж",F13=11),LOOKUP(G13,Девушки!$CI$5:$CI$76,Девушки!$L$5:$L$76),IF(AND(D13="ж",F13=12),LOOKUP(G13,Девушки!$CJ$5:$CJ$76,Девушки!$L$5:$L$76),IF(AND(D13="ж",F13=13),LOOKUP(G13,Девушки!$CK$5:$CK$76,Девушки!$L$5:$L$76),IF(AND(D13="ж",F13=14),LOOKUP(G13,Девушки!$CL$5:$CL$76,Девушки!$L$5:$L$76),IF(AND(D13="ж",F13=15),LOOKUP(G13,Девушки!$CM$5:$CM$76,Девушки!$L$5:$L$76),IF(AND(D13="ж",F13=16),LOOKUP(G13,Девушки!$CN$5:$CN$76,Девушки!$L$5:$L$76),IF(AND(D13="ж",F13&gt;=17),LOOKUP(G13,Девушки!$CO$5:$CO$76,Девушки!$L$5:$L$76),IF(AND(D13="м",F13&lt;=10),LOOKUP(G13,Юноши!$CH$5:$CH$76,Юноши!$L$5:$L$76),IF(AND(D13="м",F13=11),LOOKUP(G13,Юноши!$CI$5:$CI$76,Юноши!$L$5:$L$76),IF(AND(D13="м",F13=12),LOOKUP(G13,Юноши!$CJ$5:$CJ$76,Юноши!$L$5:$L$76),IF(AND(D13="м",F13=13),LOOKUP(G13,Юноши!$CK$5:$CK$76,Юноши!$L$5:$L$76),IF(AND(D13="м",F13=14),LOOKUP(G13,Юноши!$CL$5:$CL$76,Юноши!$L$5:$L$76),IF(AND(D13="м",F13=15),LOOKUP(G13,Юноши!$CM$5:$CM$76,Юноши!$L$5:$L$76),IF(AND(D13="м",F13=16),LOOKUP(G13,Юноши!$CN$5:$CN$76,Юноши!$L$5:$L$76),IF(AND(D13="м",F13&gt;=17),LOOKUP(G13,Юноши!$CO$5:$CO$76,Юноши!$L$5:$L$76)))))))))))))))))))</f>
        <v>50</v>
      </c>
      <c r="I13" s="397"/>
      <c r="J13" s="365">
        <f>IF(E13="",0,IF(I13&lt;=0,0,IF(AND(D13="ж",F13&lt;=10),LOOKUP(I13,Девушки!$O$5:$O$76,Девушки!$L$5:$L$76),IF(AND(D13="ж",F13=11),LOOKUP(I13,Девушки!$P$5:$P$76,Девушки!$L$5:$L$76),IF(AND(D13="ж",F13=12),LOOKUP(I13,Девушки!$Q$5:$Q$76,Девушки!$L$5:$L$76),IF(AND(D13="ж",F13=13),LOOKUP(I13,Девушки!$R$5:$R$76,Девушки!$L$5:$L$76),IF(AND(D13="ж",F13=14),LOOKUP(I13,Девушки!$S$5:$S$76,Девушки!$L$5:$L$76),IF(AND(D13="ж",F13=15),LOOKUP(I13,Девушки!$T$5:$T$76,Девушки!$L$5:$L$76),IF(AND(D13="ж",F13=16),LOOKUP(I13,Девушки!$U$5:$U$76,Девушки!$L$5:$L$76),IF(AND(D13="ж",F13&gt;=17),LOOKUP(I13,Девушки!$V$5:$V$76,Девушки!$L$5:$L$76),IF(AND(D13="м",F13&lt;=10),LOOKUP(I13,Юноши!$O$5:$O$76,Юноши!$L$5:$L$76),IF(AND(D13="м",F13=11),LOOKUP(I13,Юноши!$P$5:$P$76,Юноши!$L$5:$L$76),IF(AND(D13="м",F13=12),LOOKUP(I13,Юноши!$Q$5:$Q$76,Юноши!$L$5:$L$76),IF(AND(D13="м",F13=13),LOOKUP(I13,Юноши!$R$5:$R$76,Юноши!$L$5:$L$76),IF(AND(D13="м",F13=14),LOOKUP(I13,Юноши!$S$5:$S$76,Юноши!$L$5:$L$76),IF(AND(D13="м",F13=15),LOOKUP(I13,Юноши!$T$5:$T$76,Юноши!$L$5:$L$76),IF(AND(D13="м",F13=16),LOOKUP(I13,Юноши!$U$5:$U$76,Юноши!$L$5:$L$76),IF(AND(D13="м",F13&gt;=17),LOOKUP(I13,Юноши!$V$5:$V$76,Юноши!$L$5:$L$76)))))))))))))))))))</f>
        <v>0</v>
      </c>
      <c r="K13" s="402"/>
      <c r="L13" s="371">
        <f>IF(E13="",0,IF(K13&lt;=0,0,IF(AND(D13="ж",F13&lt;=16),LOOKUP(K13,Девушки!$CC$5:$CC$76,Девушки!$L$5:$L$76),IF(AND(D13="ж",F13=17),LOOKUP(K13,Девушки!$CD$5:$CD$76,Девушки!$L$5:$L$76),IF(AND(D13="м",F13&lt;=16),LOOKUP(K13,Юноши!$CC$5:$CC$76,Юноши!$L$5:$L$76),IF(AND(D13="м",F13=17),LOOKUP(K13,Юноши!$CD$5:$CD$76,Юноши!$L$5:$L$76)))))))</f>
        <v>0</v>
      </c>
      <c r="M13" s="367">
        <v>13</v>
      </c>
      <c r="N13" s="299">
        <f>IF(E13="",0,IF(M13&lt;=0,0,IF(AND(D13="ж",F13&lt;=10),LOOKUP(M13,Девушки!$Z$5:$Z$75,Девушки!$W$5:$W$75),IF(AND(D13="ж",F13=11),LOOKUP(M13,Девушки!$AA$5:$AA$75,Девушки!$W$5:$W$75),IF(AND(D13="ж",F13=12),LOOKUP(M13,Девушки!$AB$5:$AB$75,Девушки!$W$5:$W$75),IF(AND(D13="ж",F13=13),LOOKUP(M13,Девушки!$AC$5:$AC$75,Девушки!$W$5:$W$75),IF(AND(D13="ж",F13=14),LOOKUP(M13,Девушки!$AD$5:$AD$75,Девушки!$W$5:$W$75),IF(AND(D13="ж",F13=15),LOOKUP(M13,Девушки!$AE$5:$AE$75,Девушки!$W$5:$W$75),IF(AND(D13="ж",F13=16),LOOKUP(M13,Девушки!$AF$5:$AF$75,Девушки!$W$5:$W$75),IF(AND(D13="ж",F13&gt;=17),LOOKUP(M13,Девушки!$AG$5:$AG$75,Девушки!$W$5:$W$75),IF(AND(D13="м",F13&lt;=10),LOOKUP(M13,Юноши!$Z$5:$Z$75,Юноши!$W$5:$W$75),IF(AND(D13="м",F13=11),LOOKUP(M13,Юноши!$AA$5:$AA$75,Юноши!$W$5:$W$75),IF(AND(D13="м",F13=12),LOOKUP(M13,Юноши!$AB$5:$AB$75,Юноши!$W$5:$W$75),IF(AND(D13="м",F13=13),LOOKUP(M13,Юноши!$AC$5:$AC$75,Юноши!$W$5:$W$75),IF(AND(D13="м",F13=14),LOOKUP(M13,Юноши!$AD$5:$AD$75,Юноши!$W$5:$W$75),IF(AND(D13="м",F13=15),LOOKUP(M13,Юноши!$AE$5:$AE$75,Юноши!$W$5:$W$75),IF(AND(D13="м",F13=16),LOOKUP(M13,Юноши!$AF$5:$AF$75,Юноши!$W$5:$W$75),IF(AND(D13="м",F13&gt;=17),LOOKUP(M13,Юноши!$AG$5:$AG$75,Юноши!$W$5:$W$75)))))))))))))))))))</f>
        <v>13</v>
      </c>
      <c r="O13" s="369">
        <v>166</v>
      </c>
      <c r="P13" s="301">
        <f>IF(E13="",0,IF(O13&lt;=0,0,IF(AND(D13="ж",F13&lt;=10),LOOKUP(O13,Девушки!$AK$5:$AK$75,Девушки!$W$5:$W$75),IF(AND(D13="ж",F13=11),LOOKUP(O13,Девушки!$AL$5:$AL$75,Девушки!$W$5:$W$75),IF(AND(D13="ж",F13=12),LOOKUP(O13,Девушки!$AM$5:$AM$75,Девушки!$W$5:$W$75),IF(AND(D13="ж",F13=13),LOOKUP(O13,Девушки!$AN$5:$AN$75,Девушки!$W$5:$W$75),IF(AND(D13="ж",F13=14),LOOKUP(O13,Девушки!$AO$5:$AO$75,Девушки!$W$5:$W$75),IF(AND(D13="ж",F13=15),LOOKUP(O13,Девушки!$AP$5:$AP$75,Девушки!$W$5:$W$75),IF(AND(D13="ж",F13=16),LOOKUP(O13,Девушки!$AQ$5:$AQ$75,Девушки!$W$5:$W$75),IF(AND(D13="ж",F13&gt;=17),LOOKUP(O13,Девушки!$AR$5:$AR$75,Девушки!$W$5:$W$75),IF(AND(D13="м",F13&lt;=10),LOOKUP(O13,Юноши!$AK$5:$AK$75,Юноши!$W$5:$W$75),IF(AND(D13="м",F13=11),LOOKUP(O13,Юноши!$AL$5:$AL$75,Юноши!$W$5:$W$75),IF(AND(D13="м",F13=12),LOOKUP(O13,Юноши!$AM$5:$AM$75,Юноши!$W$5:$W$75),IF(AND(D13="м",F13=13),LOOKUP(O13,Юноши!$AN$5:$AN$75,Юноши!$W$5:$W$75),IF(AND(D13="м",F13=14),LOOKUP(O13,Юноши!$AO$5:$AO$75,Юноши!$W$5:$W$75),IF(AND(D13="м",F13=15),LOOKUP(O13,Юноши!$AP$5:$AP$75,Юноши!$W$5:$W$75),IF(AND(D13="м",F13=16),LOOKUP(O13,Юноши!$AQ$5:$AQ$75,Юноши!$W$5:$W$75),IF(AND(D13="м",F13&gt;=17),LOOKUP(O13,Юноши!$AR$5:$AR$75,Юноши!$W$5:$W$75)))))))))))))))))))</f>
        <v>21</v>
      </c>
      <c r="Q13" s="300">
        <v>22</v>
      </c>
      <c r="R13" s="426">
        <f>IF(E13="",0,IF(Q13&lt;=0,0,IF(AND(D13="ж",F13&lt;=10),LOOKUP(Q13,Девушки!$AV$5:$AV$75,Девушки!$W$5:$W$75),IF(AND(D13="ж",F13=11),LOOKUP(Q13,Девушки!$AW$5:$AW$75,Девушки!$W$5:$W$75),IF(AND(D13="ж",F13=12),LOOKUP(Q13,Девушки!$AX$5:$AX$75,Девушки!$W$5:$W$75),IF(AND(D13="ж",F13=13),LOOKUP(Q13,Девушки!$AY$5:$AY$75,Девушки!$W$5:$W$75),IF(AND(D13="ж",F13=14),LOOKUP(Q13,Девушки!$AZ$5:$AZ$75,Девушки!$W$5:$W$75),IF(AND(D13="ж",F13=15),LOOKUP(Q13,Девушки!$BA$5:$BA$75,Девушки!$W$5:$W$75),IF(AND(D13="ж",F13=16),LOOKUP(Q13,Девушки!$BB$5:$BB$75,Девушки!$W$5:$W$75),IF(AND(D13="ж",F13&gt;=17),LOOKUP(Q13,Девушки!$BC$5:$BC$75,Девушки!$W$5:$W$75),IF(AND(D13="м",F13&lt;=10),LOOKUP(Q13,Юноши!$AV$5:$AV$75,Юноши!$W$5:$W$75),IF(AND(D13="м",F13=11),LOOKUP(Q13,Юноши!$AW$5:$AW$75,Юноши!$W$5:$W$75),IF(AND(D13="м",F13=12),LOOKUP(Q13,Юноши!$AX$5:$AX$75,Юноши!$W$5:$W$75),IF(AND(D13="м",F13=13),LOOKUP(Q13,Юноши!$AY$5:$AY$75,Юноши!$W$5:$W$75),IF(AND(D13="м",F13=14),LOOKUP(Q13,Юноши!$AZ$5:$AZ$75,Юноши!$W$5:$W$75),IF(AND(D13="м",F13=15),LOOKUP(Q13,Юноши!$BA$5:$BA$75,Юноши!$W$5:$W$75),IF(AND(D13="м",F13=16),LOOKUP(Q13,Юноши!$BB$5:$BB$75,Юноши!$W$5:$W$75),IF(AND(D13="м",F13&gt;=17),LOOKUP(Q13,Юноши!$BC$5:$BC$75,Юноши!$W$5:$W$75)))))))))))))))))))</f>
        <v>24</v>
      </c>
      <c r="S13" s="325">
        <v>17</v>
      </c>
      <c r="T13" s="302">
        <f>IF(E13="",0,IF(S13="",0,IF(S13&lt;-4,0,IF(AND(D13="ж",F13&lt;=10),LOOKUP(S13,Девушки!$BG$5:$BG$75,Девушки!$W$5:$W$75),IF(AND(D13="ж",F13=11),LOOKUP(S13,Девушки!$BH$5:$BH$75,Девушки!$W$5:$W$75),IF(AND(D13="ж",F13=12),LOOKUP(S13,Девушки!$BI$5:$BI$75,Девушки!$W$5:$W$75),IF(AND(D13="ж",F13=13),LOOKUP(S13,Девушки!$BJ$5:$BJ$75,Девушки!$W$5:$W$75),IF(AND(D13="ж",F13=14),LOOKUP(S13,Девушки!$BK$5:$BK$75,Девушки!$W$5:$W$75),IF(AND(D13="ж",F13=15),LOOKUP(S13,Девушки!$BL$5:$BL$75,Девушки!$W$5:$W$75),IF(AND(D13="ж",F13=16),LOOKUP(S13,Девушки!$BM$5:$BM$75,Девушки!$W$5:$W$75),IF(AND(D13="ж",F13&gt;=17),LOOKUP(S13,Девушки!$BN$5:$BN$75,Девушки!$W$5:$W$75),IF(AND(D13="м",F13&lt;=10),LOOKUP(S13,Юноши!$BG$5:$BG$75,Юноши!$W$5:$W$75),IF(AND(D13="м",F13=11),LOOKUP(S13,Юноши!$BH$5:$BH$75,Юноши!$W$5:$W$75),IF(AND(D13="м",F13=12),LOOKUP(S13,Юноши!$BI$5:$BI$75,Юноши!$W$5:$W$75),IF(AND(D13="м",F13=13),LOOKUP(S13,Юноши!$BJ$5:$BJ$75,Юноши!$W$5:$W$75),IF(AND(D13="м",F13=14),LOOKUP(S13,Юноши!$BK$5:$BK$75,Юноши!$W$5:$W$75),IF(AND(D13="м",F13=15),LOOKUP(S13,Юноши!$BL$5:$BL$75,Юноши!$W$5:$W$75),IF(AND(D13="м",F13=16),LOOKUP(S13,Юноши!$BM$5:$BM$75,Юноши!$W$5:$W$75),IF(AND(D13="м",F13&gt;=17),LOOKUP(S13,Юноши!$BN$5:$BN$75,Юноши!$W$5:$W$75))))))))))))))))))))</f>
        <v>40</v>
      </c>
      <c r="U13" s="327"/>
      <c r="V13" s="426">
        <f>IF(E13="",0,IF(U13&lt;=0,0,IF(AND(D13="ж",F13&lt;=10),LOOKUP(U13,Девушки!$BT$5:$BT$76,Девушки!$BO$5:$BO$76),IF(AND(D13="ж",F13=11),LOOKUP(U13,Девушки!$BT$5:$BT$76,Девушки!$BO$5:$BO$76),IF(AND(D13="ж",F13=12),LOOKUP(U13,Девушки!$BT$5:$BT$76,Девушки!$BO$5:$BO$76),IF(AND(D13="ж",F13=13),LOOKUP(U13,Девушки!$BT$5:$BT$76,Девушки!$BO$5:$BO$76),IF(AND(D13="ж",F13=14),LOOKUP(U13,Девушки!$BT$5:$BT$76,Девушки!$BO$5:$BO$76),IF(AND(D13="ж",F13=15),LOOKUP(U13,Девушки!$BT$5:$BT$76,Девушки!$BO$5:$BO$76),IF(AND(D13="ж",F13=16),LOOKUP(U13,Девушки!$BT$5:$BT$76,Девушки!$BO$5:$BO$76),IF(AND(D13="ж",F13&gt;=17),LOOKUP(U13,Девушки!$BT$5:$BT$76,Девушки!$BO$5:$BO$76),IF(AND(D13="м",F13&lt;=10),LOOKUP(U13,Юноши!$BT$5:$BT$76,Юноши!$BO$5:$BO$76),IF(AND(D13="м",F13=11),LOOKUP(U13,Юноши!$BT$5:$BT$76,Юноши!$BO$5:$BO$76),IF(AND(D13="м",F13=12),LOOKUP(U13,Юноши!$BT$5:$BT$76,Юноши!$BO$5:$BO$76),IF(AND(D13="м",F13=13),LOOKUP(U13,Юноши!$BT$5:$BT$76,Юноши!$BO$5:$BO$76),IF(AND(D13="м",F13=14),LOOKUP(U13,Юноши!$BT$5:$BT$76,Юноши!$BO$5:$BO$76),IF(AND(D13="м",F13=15),LOOKUP(U13,Юноши!$BT$5:$BT$76,Юноши!$BO$5:$BO$76),IF(AND(D13="м",F13=16),LOOKUP(U13,Юноши!$BT$5:$BT$76,Юноши!$BO$5:$BO$76),IF(AND(D13="м",F13&gt;=17),LOOKUP(U13,Юноши!$BT$5:$BT$76,Юноши!$BO$5:$BO$76)))))))))))))))))))</f>
        <v>0</v>
      </c>
      <c r="W13" s="330" t="s">
        <v>470</v>
      </c>
      <c r="X13" s="303">
        <f>IF(E13="",0,IF(W13="",0,IF(AND(D13="ж",F13&lt;=10),LOOKUP(W13,Девушки!$D$5:$D$76,Девушки!$A$5:$A$76),IF(AND(D13="ж",F13=11),LOOKUP(W13,Девушки!$E$5:$E$76,Девушки!$A$5:$A$76),IF(AND(D13="ж",F13=12),LOOKUP(W13,Девушки!$F$5:$F$76,Девушки!$A$5:$A$76),IF(AND(D13="ж",F13=13),LOOKUP(W13,Девушки!$G$5:$G$76,Девушки!$A$5:$A$76),IF(AND(D13="ж",F13=14),LOOKUP(W13,Девушки!$H$5:$H$76,Девушки!$A$5:$A$76),IF(AND(D13="ж",F13=15),LOOKUP(W13,Девушки!$I$5:$I$76,Девушки!$A$5:$A$76),IF(AND(D13="ж",F13=16),LOOKUP(W13,Девушки!$J$5:$J$76,Девушки!$A$5:$A$76),IF(AND(D13="ж",F13&gt;=17),LOOKUP(W13,Девушки!$K$5:$K$76,Девушки!$A$5:$A$76),IF(AND(D13="м",F13&lt;=10),LOOKUP(W13,Юноши!$D$5:$D$76,Юноши!$A$5:$A$76),IF(AND(D13="м",F13=11),LOOKUP(W13,Юноши!$E$5:$E$76,Юноши!$A$5:$A$76),IF(AND(D13="м",F13=12),LOOKUP(W13,Юноши!$F$5:$F$76,Юноши!$A$5:$A$76),IF(AND(D13="м",F13=13),LOOKUP(W13,Юноши!$G$5:$G$76,Юноши!$A$5:$A$76),IF(AND(D13="м",F13=14),LOOKUP(W13,Юноши!$H$5:$H$76,Юноши!$A$5:$A$76),IF(AND(D13="м",F13=15),LOOKUP(W13,Юноши!$I$5:$I$76,Юноши!$A$5:$A$76),IF(AND(D13="м",F13=16),LOOKUP(W13,Юноши!$J$5:$J$76,Юноши!$A$5:$A$76),IF(AND(D13="м",F13&gt;=17),LOOKUP(W13,Юноши!$K$5:$K$76,Юноши!$A$5:$A$76)))))))))))))))))))</f>
        <v>70</v>
      </c>
      <c r="Y13" s="427">
        <f t="shared" si="0"/>
        <v>218</v>
      </c>
    </row>
    <row r="14" spans="1:29" ht="24.95" customHeight="1" x14ac:dyDescent="0.25">
      <c r="A14" s="430"/>
      <c r="B14" s="432"/>
      <c r="C14" s="431"/>
      <c r="D14" s="435"/>
      <c r="E14" s="433"/>
      <c r="F14" s="305"/>
      <c r="G14" s="400"/>
      <c r="H14" s="398">
        <f>IF(E14="",0,IF(G14&lt;=0,0,IF(AND(D14="ж",F14&lt;=10),LOOKUP(G14,Девушки!$CH$5:$CH$76,Девушки!$L$5:$L$76),IF(AND(D14="ж",F14=11),LOOKUP(G14,Девушки!$CI$5:$CI$76,Девушки!$L$5:$L$76),IF(AND(D14="ж",F14=12),LOOKUP(G14,Девушки!$CJ$5:$CJ$76,Девушки!$L$5:$L$76),IF(AND(D14="ж",F14=13),LOOKUP(G14,Девушки!$CK$5:$CK$76,Девушки!$L$5:$L$76),IF(AND(D14="ж",F14=14),LOOKUP(G14,Девушки!$CL$5:$CL$76,Девушки!$L$5:$L$76),IF(AND(D14="ж",F14=15),LOOKUP(G14,Девушки!$CM$5:$CM$76,Девушки!$L$5:$L$76),IF(AND(D14="ж",F14=16),LOOKUP(G14,Девушки!$CN$5:$CN$76,Девушки!$L$5:$L$76),IF(AND(D14="ж",F14&gt;=17),LOOKUP(G14,Девушки!$CO$5:$CO$76,Девушки!$L$5:$L$76),IF(AND(D14="м",F14&lt;=10),LOOKUP(G14,Юноши!$CH$5:$CH$76,Юноши!$L$5:$L$76),IF(AND(D14="м",F14=11),LOOKUP(G14,Юноши!$CI$5:$CI$76,Юноши!$L$5:$L$76),IF(AND(D14="м",F14=12),LOOKUP(G14,Юноши!$CJ$5:$CJ$76,Юноши!$L$5:$L$76),IF(AND(D14="м",F14=13),LOOKUP(G14,Юноши!$CK$5:$CK$76,Юноши!$L$5:$L$76),IF(AND(D14="м",F14=14),LOOKUP(G14,Юноши!$CL$5:$CL$76,Юноши!$L$5:$L$76),IF(AND(D14="м",F14=15),LOOKUP(G14,Юноши!$CM$5:$CM$76,Юноши!$L$5:$L$76),IF(AND(D14="м",F14=16),LOOKUP(G14,Юноши!$CN$5:$CN$76,Юноши!$L$5:$L$76),IF(AND(D14="м",F14&gt;=17),LOOKUP(G14,Юноши!$CO$5:$CO$76,Юноши!$L$5:$L$76)))))))))))))))))))</f>
        <v>0</v>
      </c>
      <c r="I14" s="397"/>
      <c r="J14" s="365">
        <f>IF(E14="",0,IF(I14&lt;=0,0,IF(AND(D14="ж",F14&lt;=10),LOOKUP(I14,Девушки!$O$5:$O$76,Девушки!$L$5:$L$76),IF(AND(D14="ж",F14=11),LOOKUP(I14,Девушки!$P$5:$P$76,Девушки!$L$5:$L$76),IF(AND(D14="ж",F14=12),LOOKUP(I14,Девушки!$Q$5:$Q$76,Девушки!$L$5:$L$76),IF(AND(D14="ж",F14=13),LOOKUP(I14,Девушки!$R$5:$R$76,Девушки!$L$5:$L$76),IF(AND(D14="ж",F14=14),LOOKUP(I14,Девушки!$S$5:$S$76,Девушки!$L$5:$L$76),IF(AND(D14="ж",F14=15),LOOKUP(I14,Девушки!$T$5:$T$76,Девушки!$L$5:$L$76),IF(AND(D14="ж",F14=16),LOOKUP(I14,Девушки!$U$5:$U$76,Девушки!$L$5:$L$76),IF(AND(D14="ж",F14&gt;=17),LOOKUP(I14,Девушки!$V$5:$V$76,Девушки!$L$5:$L$76),IF(AND(D14="м",F14&lt;=10),LOOKUP(I14,Юноши!$O$5:$O$76,Юноши!$L$5:$L$76),IF(AND(D14="м",F14=11),LOOKUP(I14,Юноши!$P$5:$P$76,Юноши!$L$5:$L$76),IF(AND(D14="м",F14=12),LOOKUP(I14,Юноши!$Q$5:$Q$76,Юноши!$L$5:$L$76),IF(AND(D14="м",F14=13),LOOKUP(I14,Юноши!$R$5:$R$76,Юноши!$L$5:$L$76),IF(AND(D14="м",F14=14),LOOKUP(I14,Юноши!$S$5:$S$76,Юноши!$L$5:$L$76),IF(AND(D14="м",F14=15),LOOKUP(I14,Юноши!$T$5:$T$76,Юноши!$L$5:$L$76),IF(AND(D14="м",F14=16),LOOKUP(I14,Юноши!$U$5:$U$76,Юноши!$L$5:$L$76),IF(AND(D14="м",F14&gt;=17),LOOKUP(I14,Юноши!$V$5:$V$76,Юноши!$L$5:$L$76)))))))))))))))))))</f>
        <v>0</v>
      </c>
      <c r="K14" s="402"/>
      <c r="L14" s="371">
        <f>IF(E14="",0,IF(K14&lt;=0,0,IF(AND(D14="ж",F14&lt;=16),LOOKUP(K14,Девушки!$CC$5:$CC$76,Девушки!$L$5:$L$76),IF(AND(D14="ж",F14=17),LOOKUP(K14,Девушки!$CD$5:$CD$76,Девушки!$L$5:$L$76),IF(AND(D14="м",F14&lt;=16),LOOKUP(K14,Юноши!$CC$5:$CC$76,Юноши!$L$5:$L$76),IF(AND(D14="м",F14=17),LOOKUP(K14,Юноши!$CD$5:$CD$76,Юноши!$L$5:$L$76)))))))</f>
        <v>0</v>
      </c>
      <c r="M14" s="368"/>
      <c r="N14" s="299">
        <f>IF(E14="",0,IF(M14&lt;=0,0,IF(AND(D14="ж",F14&lt;=10),LOOKUP(M14,Девушки!$Z$5:$Z$75,Девушки!$W$5:$W$75),IF(AND(D14="ж",F14=11),LOOKUP(M14,Девушки!$AA$5:$AA$75,Девушки!$W$5:$W$75),IF(AND(D14="ж",F14=12),LOOKUP(M14,Девушки!$AB$5:$AB$75,Девушки!$W$5:$W$75),IF(AND(D14="ж",F14=13),LOOKUP(M14,Девушки!$AC$5:$AC$75,Девушки!$W$5:$W$75),IF(AND(D14="ж",F14=14),LOOKUP(M14,Девушки!$AD$5:$AD$75,Девушки!$W$5:$W$75),IF(AND(D14="ж",F14=15),LOOKUP(M14,Девушки!$AE$5:$AE$75,Девушки!$W$5:$W$75),IF(AND(D14="ж",F14=16),LOOKUP(M14,Девушки!$AF$5:$AF$75,Девушки!$W$5:$W$75),IF(AND(D14="ж",F14&gt;=17),LOOKUP(M14,Девушки!$AG$5:$AG$75,Девушки!$W$5:$W$75),IF(AND(D14="м",F14&lt;=10),LOOKUP(M14,Юноши!$Z$5:$Z$75,Юноши!$W$5:$W$75),IF(AND(D14="м",F14=11),LOOKUP(M14,Юноши!$AA$5:$AA$75,Юноши!$W$5:$W$75),IF(AND(D14="м",F14=12),LOOKUP(M14,Юноши!$AB$5:$AB$75,Юноши!$W$5:$W$75),IF(AND(D14="м",F14=13),LOOKUP(M14,Юноши!$AC$5:$AC$75,Юноши!$W$5:$W$75),IF(AND(D14="м",F14=14),LOOKUP(M14,Юноши!$AD$5:$AD$75,Юноши!$W$5:$W$75),IF(AND(D14="м",F14=15),LOOKUP(M14,Юноши!$AE$5:$AE$75,Юноши!$W$5:$W$75),IF(AND(D14="м",F14=16),LOOKUP(M14,Юноши!$AF$5:$AF$75,Юноши!$W$5:$W$75),IF(AND(D14="м",F14&gt;=17),LOOKUP(M14,Юноши!$AG$5:$AG$75,Юноши!$W$5:$W$75)))))))))))))))))))</f>
        <v>0</v>
      </c>
      <c r="O14" s="369"/>
      <c r="P14" s="301">
        <f>IF(E14="",0,IF(O14&lt;=0,0,IF(AND(D14="ж",F14&lt;=10),LOOKUP(O14,Девушки!$AK$5:$AK$75,Девушки!$W$5:$W$75),IF(AND(D14="ж",F14=11),LOOKUP(O14,Девушки!$AL$5:$AL$75,Девушки!$W$5:$W$75),IF(AND(D14="ж",F14=12),LOOKUP(O14,Девушки!$AM$5:$AM$75,Девушки!$W$5:$W$75),IF(AND(D14="ж",F14=13),LOOKUP(O14,Девушки!$AN$5:$AN$75,Девушки!$W$5:$W$75),IF(AND(D14="ж",F14=14),LOOKUP(O14,Девушки!$AO$5:$AO$75,Девушки!$W$5:$W$75),IF(AND(D14="ж",F14=15),LOOKUP(O14,Девушки!$AP$5:$AP$75,Девушки!$W$5:$W$75),IF(AND(D14="ж",F14=16),LOOKUP(O14,Девушки!$AQ$5:$AQ$75,Девушки!$W$5:$W$75),IF(AND(D14="ж",F14&gt;=17),LOOKUP(O14,Девушки!$AR$5:$AR$75,Девушки!$W$5:$W$75),IF(AND(D14="м",F14&lt;=10),LOOKUP(O14,Юноши!$AK$5:$AK$75,Юноши!$W$5:$W$75),IF(AND(D14="м",F14=11),LOOKUP(O14,Юноши!$AL$5:$AL$75,Юноши!$W$5:$W$75),IF(AND(D14="м",F14=12),LOOKUP(O14,Юноши!$AM$5:$AM$75,Юноши!$W$5:$W$75),IF(AND(D14="м",F14=13),LOOKUP(O14,Юноши!$AN$5:$AN$75,Юноши!$W$5:$W$75),IF(AND(D14="м",F14=14),LOOKUP(O14,Юноши!$AO$5:$AO$75,Юноши!$W$5:$W$75),IF(AND(D14="м",F14=15),LOOKUP(O14,Юноши!$AP$5:$AP$75,Юноши!$W$5:$W$75),IF(AND(D14="м",F14=16),LOOKUP(O14,Юноши!$AQ$5:$AQ$75,Юноши!$W$5:$W$75),IF(AND(D14="м",F14&gt;=17),LOOKUP(O14,Юноши!$AR$5:$AR$75,Юноши!$W$5:$W$75)))))))))))))))))))</f>
        <v>0</v>
      </c>
      <c r="Q14" s="300"/>
      <c r="R14" s="426">
        <f>IF(E14="",0,IF(Q14&lt;=0,0,IF(AND(D14="ж",F14&lt;=10),LOOKUP(Q14,Девушки!$AV$5:$AV$75,Девушки!$W$5:$W$75),IF(AND(D14="ж",F14=11),LOOKUP(Q14,Девушки!$AW$5:$AW$75,Девушки!$W$5:$W$75),IF(AND(D14="ж",F14=12),LOOKUP(Q14,Девушки!$AX$5:$AX$75,Девушки!$W$5:$W$75),IF(AND(D14="ж",F14=13),LOOKUP(Q14,Девушки!$AY$5:$AY$75,Девушки!$W$5:$W$75),IF(AND(D14="ж",F14=14),LOOKUP(Q14,Девушки!$AZ$5:$AZ$75,Девушки!$W$5:$W$75),IF(AND(D14="ж",F14=15),LOOKUP(Q14,Девушки!$BA$5:$BA$75,Девушки!$W$5:$W$75),IF(AND(D14="ж",F14=16),LOOKUP(Q14,Девушки!$BB$5:$BB$75,Девушки!$W$5:$W$75),IF(AND(D14="ж",F14&gt;=17),LOOKUP(Q14,Девушки!$BC$5:$BC$75,Девушки!$W$5:$W$75),IF(AND(D14="м",F14&lt;=10),LOOKUP(Q14,Юноши!$AV$5:$AV$75,Юноши!$W$5:$W$75),IF(AND(D14="м",F14=11),LOOKUP(Q14,Юноши!$AW$5:$AW$75,Юноши!$W$5:$W$75),IF(AND(D14="м",F14=12),LOOKUP(Q14,Юноши!$AX$5:$AX$75,Юноши!$W$5:$W$75),IF(AND(D14="м",F14=13),LOOKUP(Q14,Юноши!$AY$5:$AY$75,Юноши!$W$5:$W$75),IF(AND(D14="м",F14=14),LOOKUP(Q14,Юноши!$AZ$5:$AZ$75,Юноши!$W$5:$W$75),IF(AND(D14="м",F14=15),LOOKUP(Q14,Юноши!$BA$5:$BA$75,Юноши!$W$5:$W$75),IF(AND(D14="м",F14=16),LOOKUP(Q14,Юноши!$BB$5:$BB$75,Юноши!$W$5:$W$75),IF(AND(D14="м",F14&gt;=17),LOOKUP(Q14,Юноши!$BC$5:$BC$75,Юноши!$W$5:$W$75)))))))))))))))))))</f>
        <v>0</v>
      </c>
      <c r="S14" s="325"/>
      <c r="T14" s="302">
        <f>IF(E14="",0,IF(S14="",0,IF(S14&lt;-4,0,IF(AND(D14="ж",F14&lt;=10),LOOKUP(S14,Девушки!$BG$5:$BG$75,Девушки!$W$5:$W$75),IF(AND(D14="ж",F14=11),LOOKUP(S14,Девушки!$BH$5:$BH$75,Девушки!$W$5:$W$75),IF(AND(D14="ж",F14=12),LOOKUP(S14,Девушки!$BI$5:$BI$75,Девушки!$W$5:$W$75),IF(AND(D14="ж",F14=13),LOOKUP(S14,Девушки!$BJ$5:$BJ$75,Девушки!$W$5:$W$75),IF(AND(D14="ж",F14=14),LOOKUP(S14,Девушки!$BK$5:$BK$75,Девушки!$W$5:$W$75),IF(AND(D14="ж",F14=15),LOOKUP(S14,Девушки!$BL$5:$BL$75,Девушки!$W$5:$W$75),IF(AND(D14="ж",F14=16),LOOKUP(S14,Девушки!$BM$5:$BM$75,Девушки!$W$5:$W$75),IF(AND(D14="ж",F14&gt;=17),LOOKUP(S14,Девушки!$BN$5:$BN$75,Девушки!$W$5:$W$75),IF(AND(D14="м",F14&lt;=10),LOOKUP(S14,Юноши!$BG$5:$BG$75,Юноши!$W$5:$W$75),IF(AND(D14="м",F14=11),LOOKUP(S14,Юноши!$BH$5:$BH$75,Юноши!$W$5:$W$75),IF(AND(D14="м",F14=12),LOOKUP(S14,Юноши!$BI$5:$BI$75,Юноши!$W$5:$W$75),IF(AND(D14="м",F14=13),LOOKUP(S14,Юноши!$BJ$5:$BJ$75,Юноши!$W$5:$W$75),IF(AND(D14="м",F14=14),LOOKUP(S14,Юноши!$BK$5:$BK$75,Юноши!$W$5:$W$75),IF(AND(D14="м",F14=15),LOOKUP(S14,Юноши!$BL$5:$BL$75,Юноши!$W$5:$W$75),IF(AND(D14="м",F14=16),LOOKUP(S14,Юноши!$BM$5:$BM$75,Юноши!$W$5:$W$75),IF(AND(D14="м",F14&gt;=17),LOOKUP(S14,Юноши!$BN$5:$BN$75,Юноши!$W$5:$W$75))))))))))))))))))))</f>
        <v>0</v>
      </c>
      <c r="U14" s="327"/>
      <c r="V14" s="426">
        <f>IF(E14="",0,IF(U14&lt;=0,0,IF(AND(D14="ж",F14&lt;=10),LOOKUP(U14,Девушки!$BT$5:$BT$76,Девушки!$BO$5:$BO$76),IF(AND(D14="ж",F14=11),LOOKUP(U14,Девушки!$BT$5:$BT$76,Девушки!$BO$5:$BO$76),IF(AND(D14="ж",F14=12),LOOKUP(U14,Девушки!$BT$5:$BT$76,Девушки!$BO$5:$BO$76),IF(AND(D14="ж",F14=13),LOOKUP(U14,Девушки!$BT$5:$BT$76,Девушки!$BO$5:$BO$76),IF(AND(D14="ж",F14=14),LOOKUP(U14,Девушки!$BT$5:$BT$76,Девушки!$BO$5:$BO$76),IF(AND(D14="ж",F14=15),LOOKUP(U14,Девушки!$BT$5:$BT$76,Девушки!$BO$5:$BO$76),IF(AND(D14="ж",F14=16),LOOKUP(U14,Девушки!$BT$5:$BT$76,Девушки!$BO$5:$BO$76),IF(AND(D14="ж",F14&gt;=17),LOOKUP(U14,Девушки!$BT$5:$BT$76,Девушки!$BO$5:$BO$76),IF(AND(D14="м",F14&lt;=10),LOOKUP(U14,Юноши!$BT$5:$BT$76,Юноши!$BO$5:$BO$76),IF(AND(D14="м",F14=11),LOOKUP(U14,Юноши!$BT$5:$BT$76,Юноши!$BO$5:$BO$76),IF(AND(D14="м",F14=12),LOOKUP(U14,Юноши!$BT$5:$BT$76,Юноши!$BO$5:$BO$76),IF(AND(D14="м",F14=13),LOOKUP(U14,Юноши!$BT$5:$BT$76,Юноши!$BO$5:$BO$76),IF(AND(D14="м",F14=14),LOOKUP(U14,Юноши!$BT$5:$BT$76,Юноши!$BO$5:$BO$76),IF(AND(D14="м",F14=15),LOOKUP(U14,Юноши!$BT$5:$BT$76,Юноши!$BO$5:$BO$76),IF(AND(D14="м",F14=16),LOOKUP(U14,Юноши!$BT$5:$BT$76,Юноши!$BO$5:$BO$76),IF(AND(D14="м",F14&gt;=17),LOOKUP(U14,Юноши!$BT$5:$BT$76,Юноши!$BO$5:$BO$76)))))))))))))))))))</f>
        <v>0</v>
      </c>
      <c r="W14" s="330"/>
      <c r="X14" s="303">
        <f>IF(E14="",0,IF(W14="",0,IF(AND(D14="ж",F14&lt;=10),LOOKUP(W14,Девушки!$D$5:$D$76,Девушки!$A$5:$A$76),IF(AND(D14="ж",F14=11),LOOKUP(W14,Девушки!$E$5:$E$76,Девушки!$A$5:$A$76),IF(AND(D14="ж",F14=12),LOOKUP(W14,Девушки!$F$5:$F$76,Девушки!$A$5:$A$76),IF(AND(D14="ж",F14=13),LOOKUP(W14,Девушки!$G$5:$G$76,Девушки!$A$5:$A$76),IF(AND(D14="ж",F14=14),LOOKUP(W14,Девушки!$H$5:$H$76,Девушки!$A$5:$A$76),IF(AND(D14="ж",F14=15),LOOKUP(W14,Девушки!$I$5:$I$76,Девушки!$A$5:$A$76),IF(AND(D14="ж",F14=16),LOOKUP(W14,Девушки!$J$5:$J$76,Девушки!$A$5:$A$76),IF(AND(D14="ж",F14&gt;=17),LOOKUP(W14,Девушки!$K$5:$K$76,Девушки!$A$5:$A$76),IF(AND(D14="м",F14&lt;=10),LOOKUP(W14,Юноши!$D$5:$D$76,Юноши!$A$5:$A$76),IF(AND(D14="м",F14=11),LOOKUP(W14,Юноши!$E$5:$E$76,Юноши!$A$5:$A$76),IF(AND(D14="м",F14=12),LOOKUP(W14,Юноши!$F$5:$F$76,Юноши!$A$5:$A$76),IF(AND(D14="м",F14=13),LOOKUP(W14,Юноши!$G$5:$G$76,Юноши!$A$5:$A$76),IF(AND(D14="м",F14=14),LOOKUP(W14,Юноши!$H$5:$H$76,Юноши!$A$5:$A$76),IF(AND(D14="м",F14=15),LOOKUP(W14,Юноши!$I$5:$I$76,Юноши!$A$5:$A$76),IF(AND(D14="м",F14=16),LOOKUP(W14,Юноши!$J$5:$J$76,Юноши!$A$5:$A$76),IF(AND(D14="м",F14&gt;=17),LOOKUP(W14,Юноши!$K$5:$K$76,Юноши!$A$5:$A$76)))))))))))))))))))</f>
        <v>0</v>
      </c>
      <c r="Y14" s="427">
        <f t="shared" si="0"/>
        <v>0</v>
      </c>
    </row>
    <row r="15" spans="1:29" ht="24.95" customHeight="1" x14ac:dyDescent="0.25">
      <c r="A15" s="430"/>
      <c r="B15" s="432"/>
      <c r="C15" s="431"/>
      <c r="D15" s="435"/>
      <c r="E15" s="433"/>
      <c r="F15" s="305"/>
      <c r="G15" s="400"/>
      <c r="H15" s="398">
        <f>IF(E15="",0,IF(G15&lt;=0,0,IF(AND(D15="ж",F15&lt;=10),LOOKUP(G15,Девушки!$CH$5:$CH$76,Девушки!$L$5:$L$76),IF(AND(D15="ж",F15=11),LOOKUP(G15,Девушки!$CI$5:$CI$76,Девушки!$L$5:$L$76),IF(AND(D15="ж",F15=12),LOOKUP(G15,Девушки!$CJ$5:$CJ$76,Девушки!$L$5:$L$76),IF(AND(D15="ж",F15=13),LOOKUP(G15,Девушки!$CK$5:$CK$76,Девушки!$L$5:$L$76),IF(AND(D15="ж",F15=14),LOOKUP(G15,Девушки!$CL$5:$CL$76,Девушки!$L$5:$L$76),IF(AND(D15="ж",F15=15),LOOKUP(G15,Девушки!$CM$5:$CM$76,Девушки!$L$5:$L$76),IF(AND(D15="ж",F15=16),LOOKUP(G15,Девушки!$CN$5:$CN$76,Девушки!$L$5:$L$76),IF(AND(D15="ж",F15&gt;=17),LOOKUP(G15,Девушки!$CO$5:$CO$76,Девушки!$L$5:$L$76),IF(AND(D15="м",F15&lt;=10),LOOKUP(G15,Юноши!$CH$5:$CH$76,Юноши!$L$5:$L$76),IF(AND(D15="м",F15=11),LOOKUP(G15,Юноши!$CI$5:$CI$76,Юноши!$L$5:$L$76),IF(AND(D15="м",F15=12),LOOKUP(G15,Юноши!$CJ$5:$CJ$76,Юноши!$L$5:$L$76),IF(AND(D15="м",F15=13),LOOKUP(G15,Юноши!$CK$5:$CK$76,Юноши!$L$5:$L$76),IF(AND(D15="м",F15=14),LOOKUP(G15,Юноши!$CL$5:$CL$76,Юноши!$L$5:$L$76),IF(AND(D15="м",F15=15),LOOKUP(G15,Юноши!$CM$5:$CM$76,Юноши!$L$5:$L$76),IF(AND(D15="м",F15=16),LOOKUP(G15,Юноши!$CN$5:$CN$76,Юноши!$L$5:$L$76),IF(AND(D15="м",F15&gt;=17),LOOKUP(G15,Юноши!$CO$5:$CO$76,Юноши!$L$5:$L$76)))))))))))))))))))</f>
        <v>0</v>
      </c>
      <c r="I15" s="397"/>
      <c r="J15" s="365">
        <f>IF(E15="",0,IF(I15&lt;=0,0,IF(AND(D15="ж",F15&lt;=10),LOOKUP(I15,Девушки!$O$5:$O$76,Девушки!$L$5:$L$76),IF(AND(D15="ж",F15=11),LOOKUP(I15,Девушки!$P$5:$P$76,Девушки!$L$5:$L$76),IF(AND(D15="ж",F15=12),LOOKUP(I15,Девушки!$Q$5:$Q$76,Девушки!$L$5:$L$76),IF(AND(D15="ж",F15=13),LOOKUP(I15,Девушки!$R$5:$R$76,Девушки!$L$5:$L$76),IF(AND(D15="ж",F15=14),LOOKUP(I15,Девушки!$S$5:$S$76,Девушки!$L$5:$L$76),IF(AND(D15="ж",F15=15),LOOKUP(I15,Девушки!$T$5:$T$76,Девушки!$L$5:$L$76),IF(AND(D15="ж",F15=16),LOOKUP(I15,Девушки!$U$5:$U$76,Девушки!$L$5:$L$76),IF(AND(D15="ж",F15&gt;=17),LOOKUP(I15,Девушки!$V$5:$V$76,Девушки!$L$5:$L$76),IF(AND(D15="м",F15&lt;=10),LOOKUP(I15,Юноши!$O$5:$O$76,Юноши!$L$5:$L$76),IF(AND(D15="м",F15=11),LOOKUP(I15,Юноши!$P$5:$P$76,Юноши!$L$5:$L$76),IF(AND(D15="м",F15=12),LOOKUP(I15,Юноши!$Q$5:$Q$76,Юноши!$L$5:$L$76),IF(AND(D15="м",F15=13),LOOKUP(I15,Юноши!$R$5:$R$76,Юноши!$L$5:$L$76),IF(AND(D15="м",F15=14),LOOKUP(I15,Юноши!$S$5:$S$76,Юноши!$L$5:$L$76),IF(AND(D15="м",F15=15),LOOKUP(I15,Юноши!$T$5:$T$76,Юноши!$L$5:$L$76),IF(AND(D15="м",F15=16),LOOKUP(I15,Юноши!$U$5:$U$76,Юноши!$L$5:$L$76),IF(AND(D15="м",F15&gt;=17),LOOKUP(I15,Юноши!$V$5:$V$76,Юноши!$L$5:$L$76)))))))))))))))))))</f>
        <v>0</v>
      </c>
      <c r="K15" s="402"/>
      <c r="L15" s="371">
        <f>IF(E15="",0,IF(K15&lt;=0,0,IF(AND(D15="ж",F15&lt;=16),LOOKUP(K15,Девушки!$CC$5:$CC$76,Девушки!$L$5:$L$76),IF(AND(D15="ж",F15=17),LOOKUP(K15,Девушки!$CD$5:$CD$76,Девушки!$L$5:$L$76),IF(AND(D15="м",F15&lt;=16),LOOKUP(K15,Юноши!$CC$5:$CC$76,Юноши!$L$5:$L$76),IF(AND(D15="м",F15=17),LOOKUP(K15,Юноши!$CD$5:$CD$76,Юноши!$L$5:$L$76)))))))</f>
        <v>0</v>
      </c>
      <c r="M15" s="368"/>
      <c r="N15" s="299">
        <f>IF(E15="",0,IF(M15&lt;=0,0,IF(AND(D15="ж",F15&lt;=10),LOOKUP(M15,Девушки!$Z$5:$Z$75,Девушки!$W$5:$W$75),IF(AND(D15="ж",F15=11),LOOKUP(M15,Девушки!$AA$5:$AA$75,Девушки!$W$5:$W$75),IF(AND(D15="ж",F15=12),LOOKUP(M15,Девушки!$AB$5:$AB$75,Девушки!$W$5:$W$75),IF(AND(D15="ж",F15=13),LOOKUP(M15,Девушки!$AC$5:$AC$75,Девушки!$W$5:$W$75),IF(AND(D15="ж",F15=14),LOOKUP(M15,Девушки!$AD$5:$AD$75,Девушки!$W$5:$W$75),IF(AND(D15="ж",F15=15),LOOKUP(M15,Девушки!$AE$5:$AE$75,Девушки!$W$5:$W$75),IF(AND(D15="ж",F15=16),LOOKUP(M15,Девушки!$AF$5:$AF$75,Девушки!$W$5:$W$75),IF(AND(D15="ж",F15&gt;=17),LOOKUP(M15,Девушки!$AG$5:$AG$75,Девушки!$W$5:$W$75),IF(AND(D15="м",F15&lt;=10),LOOKUP(M15,Юноши!$Z$5:$Z$75,Юноши!$W$5:$W$75),IF(AND(D15="м",F15=11),LOOKUP(M15,Юноши!$AA$5:$AA$75,Юноши!$W$5:$W$75),IF(AND(D15="м",F15=12),LOOKUP(M15,Юноши!$AB$5:$AB$75,Юноши!$W$5:$W$75),IF(AND(D15="м",F15=13),LOOKUP(M15,Юноши!$AC$5:$AC$75,Юноши!$W$5:$W$75),IF(AND(D15="м",F15=14),LOOKUP(M15,Юноши!$AD$5:$AD$75,Юноши!$W$5:$W$75),IF(AND(D15="м",F15=15),LOOKUP(M15,Юноши!$AE$5:$AE$75,Юноши!$W$5:$W$75),IF(AND(D15="м",F15=16),LOOKUP(M15,Юноши!$AF$5:$AF$75,Юноши!$W$5:$W$75),IF(AND(D15="м",F15&gt;=17),LOOKUP(M15,Юноши!$AG$5:$AG$75,Юноши!$W$5:$W$75)))))))))))))))))))</f>
        <v>0</v>
      </c>
      <c r="O15" s="369"/>
      <c r="P15" s="301">
        <f>IF(E15="",0,IF(O15&lt;=0,0,IF(AND(D15="ж",F15&lt;=10),LOOKUP(O15,Девушки!$AK$5:$AK$75,Девушки!$W$5:$W$75),IF(AND(D15="ж",F15=11),LOOKUP(O15,Девушки!$AL$5:$AL$75,Девушки!$W$5:$W$75),IF(AND(D15="ж",F15=12),LOOKUP(O15,Девушки!$AM$5:$AM$75,Девушки!$W$5:$W$75),IF(AND(D15="ж",F15=13),LOOKUP(O15,Девушки!$AN$5:$AN$75,Девушки!$W$5:$W$75),IF(AND(D15="ж",F15=14),LOOKUP(O15,Девушки!$AO$5:$AO$75,Девушки!$W$5:$W$75),IF(AND(D15="ж",F15=15),LOOKUP(O15,Девушки!$AP$5:$AP$75,Девушки!$W$5:$W$75),IF(AND(D15="ж",F15=16),LOOKUP(O15,Девушки!$AQ$5:$AQ$75,Девушки!$W$5:$W$75),IF(AND(D15="ж",F15&gt;=17),LOOKUP(O15,Девушки!$AR$5:$AR$75,Девушки!$W$5:$W$75),IF(AND(D15="м",F15&lt;=10),LOOKUP(O15,Юноши!$AK$5:$AK$75,Юноши!$W$5:$W$75),IF(AND(D15="м",F15=11),LOOKUP(O15,Юноши!$AL$5:$AL$75,Юноши!$W$5:$W$75),IF(AND(D15="м",F15=12),LOOKUP(O15,Юноши!$AM$5:$AM$75,Юноши!$W$5:$W$75),IF(AND(D15="м",F15=13),LOOKUP(O15,Юноши!$AN$5:$AN$75,Юноши!$W$5:$W$75),IF(AND(D15="м",F15=14),LOOKUP(O15,Юноши!$AO$5:$AO$75,Юноши!$W$5:$W$75),IF(AND(D15="м",F15=15),LOOKUP(O15,Юноши!$AP$5:$AP$75,Юноши!$W$5:$W$75),IF(AND(D15="м",F15=16),LOOKUP(O15,Юноши!$AQ$5:$AQ$75,Юноши!$W$5:$W$75),IF(AND(D15="м",F15&gt;=17),LOOKUP(O15,Юноши!$AR$5:$AR$75,Юноши!$W$5:$W$75)))))))))))))))))))</f>
        <v>0</v>
      </c>
      <c r="Q15" s="300"/>
      <c r="R15" s="426">
        <f>IF(E15="",0,IF(Q15&lt;=0,0,IF(AND(D15="ж",F15&lt;=10),LOOKUP(Q15,Девушки!$AV$5:$AV$75,Девушки!$W$5:$W$75),IF(AND(D15="ж",F15=11),LOOKUP(Q15,Девушки!$AW$5:$AW$75,Девушки!$W$5:$W$75),IF(AND(D15="ж",F15=12),LOOKUP(Q15,Девушки!$AX$5:$AX$75,Девушки!$W$5:$W$75),IF(AND(D15="ж",F15=13),LOOKUP(Q15,Девушки!$AY$5:$AY$75,Девушки!$W$5:$W$75),IF(AND(D15="ж",F15=14),LOOKUP(Q15,Девушки!$AZ$5:$AZ$75,Девушки!$W$5:$W$75),IF(AND(D15="ж",F15=15),LOOKUP(Q15,Девушки!$BA$5:$BA$75,Девушки!$W$5:$W$75),IF(AND(D15="ж",F15=16),LOOKUP(Q15,Девушки!$BB$5:$BB$75,Девушки!$W$5:$W$75),IF(AND(D15="ж",F15&gt;=17),LOOKUP(Q15,Девушки!$BC$5:$BC$75,Девушки!$W$5:$W$75),IF(AND(D15="м",F15&lt;=10),LOOKUP(Q15,Юноши!$AV$5:$AV$75,Юноши!$W$5:$W$75),IF(AND(D15="м",F15=11),LOOKUP(Q15,Юноши!$AW$5:$AW$75,Юноши!$W$5:$W$75),IF(AND(D15="м",F15=12),LOOKUP(Q15,Юноши!$AX$5:$AX$75,Юноши!$W$5:$W$75),IF(AND(D15="м",F15=13),LOOKUP(Q15,Юноши!$AY$5:$AY$75,Юноши!$W$5:$W$75),IF(AND(D15="м",F15=14),LOOKUP(Q15,Юноши!$AZ$5:$AZ$75,Юноши!$W$5:$W$75),IF(AND(D15="м",F15=15),LOOKUP(Q15,Юноши!$BA$5:$BA$75,Юноши!$W$5:$W$75),IF(AND(D15="м",F15=16),LOOKUP(Q15,Юноши!$BB$5:$BB$75,Юноши!$W$5:$W$75),IF(AND(D15="м",F15&gt;=17),LOOKUP(Q15,Юноши!$BC$5:$BC$75,Юноши!$W$5:$W$75)))))))))))))))))))</f>
        <v>0</v>
      </c>
      <c r="S15" s="325"/>
      <c r="T15" s="302">
        <f>IF(E15="",0,IF(S15="",0,IF(S15&lt;-4,0,IF(AND(D15="ж",F15&lt;=10),LOOKUP(S15,Девушки!$BG$5:$BG$75,Девушки!$W$5:$W$75),IF(AND(D15="ж",F15=11),LOOKUP(S15,Девушки!$BH$5:$BH$75,Девушки!$W$5:$W$75),IF(AND(D15="ж",F15=12),LOOKUP(S15,Девушки!$BI$5:$BI$75,Девушки!$W$5:$W$75),IF(AND(D15="ж",F15=13),LOOKUP(S15,Девушки!$BJ$5:$BJ$75,Девушки!$W$5:$W$75),IF(AND(D15="ж",F15=14),LOOKUP(S15,Девушки!$BK$5:$BK$75,Девушки!$W$5:$W$75),IF(AND(D15="ж",F15=15),LOOKUP(S15,Девушки!$BL$5:$BL$75,Девушки!$W$5:$W$75),IF(AND(D15="ж",F15=16),LOOKUP(S15,Девушки!$BM$5:$BM$75,Девушки!$W$5:$W$75),IF(AND(D15="ж",F15&gt;=17),LOOKUP(S15,Девушки!$BN$5:$BN$75,Девушки!$W$5:$W$75),IF(AND(D15="м",F15&lt;=10),LOOKUP(S15,Юноши!$BG$5:$BG$75,Юноши!$W$5:$W$75),IF(AND(D15="м",F15=11),LOOKUP(S15,Юноши!$BH$5:$BH$75,Юноши!$W$5:$W$75),IF(AND(D15="м",F15=12),LOOKUP(S15,Юноши!$BI$5:$BI$75,Юноши!$W$5:$W$75),IF(AND(D15="м",F15=13),LOOKUP(S15,Юноши!$BJ$5:$BJ$75,Юноши!$W$5:$W$75),IF(AND(D15="м",F15=14),LOOKUP(S15,Юноши!$BK$5:$BK$75,Юноши!$W$5:$W$75),IF(AND(D15="м",F15=15),LOOKUP(S15,Юноши!$BL$5:$BL$75,Юноши!$W$5:$W$75),IF(AND(D15="м",F15=16),LOOKUP(S15,Юноши!$BM$5:$BM$75,Юноши!$W$5:$W$75),IF(AND(D15="м",F15&gt;=17),LOOKUP(S15,Юноши!$BN$5:$BN$75,Юноши!$W$5:$W$75))))))))))))))))))))</f>
        <v>0</v>
      </c>
      <c r="U15" s="327"/>
      <c r="V15" s="426">
        <f>IF(E15="",0,IF(U15&lt;=0,0,IF(AND(D15="ж",F15&lt;=10),LOOKUP(U15,Девушки!$BT$5:$BT$76,Девушки!$BO$5:$BO$76),IF(AND(D15="ж",F15=11),LOOKUP(U15,Девушки!$BT$5:$BT$76,Девушки!$BO$5:$BO$76),IF(AND(D15="ж",F15=12),LOOKUP(U15,Девушки!$BT$5:$BT$76,Девушки!$BO$5:$BO$76),IF(AND(D15="ж",F15=13),LOOKUP(U15,Девушки!$BT$5:$BT$76,Девушки!$BO$5:$BO$76),IF(AND(D15="ж",F15=14),LOOKUP(U15,Девушки!$BT$5:$BT$76,Девушки!$BO$5:$BO$76),IF(AND(D15="ж",F15=15),LOOKUP(U15,Девушки!$BT$5:$BT$76,Девушки!$BO$5:$BO$76),IF(AND(D15="ж",F15=16),LOOKUP(U15,Девушки!$BT$5:$BT$76,Девушки!$BO$5:$BO$76),IF(AND(D15="ж",F15&gt;=17),LOOKUP(U15,Девушки!$BT$5:$BT$76,Девушки!$BO$5:$BO$76),IF(AND(D15="м",F15&lt;=10),LOOKUP(U15,Юноши!$BT$5:$BT$76,Юноши!$BO$5:$BO$76),IF(AND(D15="м",F15=11),LOOKUP(U15,Юноши!$BT$5:$BT$76,Юноши!$BO$5:$BO$76),IF(AND(D15="м",F15=12),LOOKUP(U15,Юноши!$BT$5:$BT$76,Юноши!$BO$5:$BO$76),IF(AND(D15="м",F15=13),LOOKUP(U15,Юноши!$BT$5:$BT$76,Юноши!$BO$5:$BO$76),IF(AND(D15="м",F15=14),LOOKUP(U15,Юноши!$BT$5:$BT$76,Юноши!$BO$5:$BO$76),IF(AND(D15="м",F15=15),LOOKUP(U15,Юноши!$BT$5:$BT$76,Юноши!$BO$5:$BO$76),IF(AND(D15="м",F15=16),LOOKUP(U15,Юноши!$BT$5:$BT$76,Юноши!$BO$5:$BO$76),IF(AND(D15="м",F15&gt;=17),LOOKUP(U15,Юноши!$BT$5:$BT$76,Юноши!$BO$5:$BO$76)))))))))))))))))))</f>
        <v>0</v>
      </c>
      <c r="W15" s="330"/>
      <c r="X15" s="303">
        <f>IF(E15="",0,IF(W15="",0,IF(AND(D15="ж",F15&lt;=10),LOOKUP(W15,Девушки!$D$5:$D$76,Девушки!$A$5:$A$76),IF(AND(D15="ж",F15=11),LOOKUP(W15,Девушки!$E$5:$E$76,Девушки!$A$5:$A$76),IF(AND(D15="ж",F15=12),LOOKUP(W15,Девушки!$F$5:$F$76,Девушки!$A$5:$A$76),IF(AND(D15="ж",F15=13),LOOKUP(W15,Девушки!$G$5:$G$76,Девушки!$A$5:$A$76),IF(AND(D15="ж",F15=14),LOOKUP(W15,Девушки!$H$5:$H$76,Девушки!$A$5:$A$76),IF(AND(D15="ж",F15=15),LOOKUP(W15,Девушки!$I$5:$I$76,Девушки!$A$5:$A$76),IF(AND(D15="ж",F15=16),LOOKUP(W15,Девушки!$J$5:$J$76,Девушки!$A$5:$A$76),IF(AND(D15="ж",F15&gt;=17),LOOKUP(W15,Девушки!$K$5:$K$76,Девушки!$A$5:$A$76),IF(AND(D15="м",F15&lt;=10),LOOKUP(W15,Юноши!$D$5:$D$76,Юноши!$A$5:$A$76),IF(AND(D15="м",F15=11),LOOKUP(W15,Юноши!$E$5:$E$76,Юноши!$A$5:$A$76),IF(AND(D15="м",F15=12),LOOKUP(W15,Юноши!$F$5:$F$76,Юноши!$A$5:$A$76),IF(AND(D15="м",F15=13),LOOKUP(W15,Юноши!$G$5:$G$76,Юноши!$A$5:$A$76),IF(AND(D15="м",F15=14),LOOKUP(W15,Юноши!$H$5:$H$76,Юноши!$A$5:$A$76),IF(AND(D15="м",F15=15),LOOKUP(W15,Юноши!$I$5:$I$76,Юноши!$A$5:$A$76),IF(AND(D15="м",F15=16),LOOKUP(W15,Юноши!$J$5:$J$76,Юноши!$A$5:$A$76),IF(AND(D15="м",F15&gt;=17),LOOKUP(W15,Юноши!$K$5:$K$76,Юноши!$A$5:$A$76)))))))))))))))))))</f>
        <v>0</v>
      </c>
      <c r="Y15" s="427">
        <f t="shared" si="0"/>
        <v>0</v>
      </c>
    </row>
  </sheetData>
  <sheetProtection formatColumns="0" formatRows="0" sort="0" autoFilter="0"/>
  <autoFilter ref="C7:D15" xr:uid="{00000000-0009-0000-0000-000002000000}"/>
  <mergeCells count="19">
    <mergeCell ref="A6:A7"/>
    <mergeCell ref="E6:E7"/>
    <mergeCell ref="I6:J6"/>
    <mergeCell ref="F6:F7"/>
    <mergeCell ref="Y6:Y7"/>
    <mergeCell ref="M6:N6"/>
    <mergeCell ref="O6:P6"/>
    <mergeCell ref="Q6:R6"/>
    <mergeCell ref="S6:T6"/>
    <mergeCell ref="U6:V6"/>
    <mergeCell ref="W6:X6"/>
    <mergeCell ref="K6:L6"/>
    <mergeCell ref="G6:H6"/>
    <mergeCell ref="B6:B7"/>
    <mergeCell ref="P5:R5"/>
    <mergeCell ref="B1:X1"/>
    <mergeCell ref="D4:E4"/>
    <mergeCell ref="J4:O4"/>
    <mergeCell ref="P4:R4"/>
  </mergeCells>
  <pageMargins left="0.70866141732283472" right="0.31496062992125984" top="0.35433070866141736" bottom="0.35433070866141736" header="0.31496062992125984" footer="0.31496062992125984"/>
  <pageSetup paperSize="9" scale="75" orientation="landscape" r:id="rId1"/>
  <colBreaks count="1" manualBreakCount="1">
    <brk id="25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Девушки</vt:lpstr>
      <vt:lpstr>Юноши</vt:lpstr>
      <vt:lpstr>Протокол</vt:lpstr>
      <vt:lpstr>Лист1</vt:lpstr>
      <vt:lpstr>Девушки!Область_печати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Говоров Александр</dc:creator>
  <cp:lastModifiedBy>acer</cp:lastModifiedBy>
  <cp:lastPrinted>2024-05-21T11:54:14Z</cp:lastPrinted>
  <dcterms:created xsi:type="dcterms:W3CDTF">2006-04-18T09:25:21Z</dcterms:created>
  <dcterms:modified xsi:type="dcterms:W3CDTF">2024-05-22T07:02:21Z</dcterms:modified>
</cp:coreProperties>
</file>